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8" yWindow="1932" windowWidth="9204" windowHeight="7812"/>
  </bookViews>
  <sheets>
    <sheet name="Sheet1" sheetId="1" r:id="rId1"/>
    <sheet name="Arkusz5" sheetId="2" r:id="rId2"/>
  </sheets>
  <calcPr calcId="145621"/>
</workbook>
</file>

<file path=xl/calcChain.xml><?xml version="1.0" encoding="utf-8"?>
<calcChain xmlns="http://schemas.openxmlformats.org/spreadsheetml/2006/main">
  <c r="F547" i="1" l="1"/>
  <c r="F548" i="1"/>
  <c r="F549" i="1"/>
  <c r="F550" i="1"/>
  <c r="F551" i="1"/>
  <c r="F546" i="1"/>
  <c r="G1495" i="1" l="1"/>
  <c r="F1495" i="1"/>
  <c r="G1493" i="1"/>
  <c r="F1493" i="1"/>
  <c r="E1491" i="1"/>
  <c r="G1491" i="1" s="1"/>
  <c r="G1490" i="1"/>
  <c r="F1490" i="1"/>
  <c r="G1489" i="1"/>
  <c r="F1489" i="1"/>
  <c r="E1487" i="1"/>
  <c r="F1487" i="1" s="1"/>
  <c r="G1486" i="1"/>
  <c r="F1486" i="1"/>
  <c r="G1485" i="1"/>
  <c r="F1485" i="1"/>
  <c r="E1484" i="1"/>
  <c r="F1484" i="1" s="1"/>
  <c r="G1483" i="1"/>
  <c r="F1483" i="1"/>
  <c r="G1482" i="1"/>
  <c r="F1482" i="1"/>
  <c r="G1481" i="1"/>
  <c r="F1481" i="1"/>
  <c r="E1479" i="1"/>
  <c r="F1479" i="1" s="1"/>
  <c r="G1478" i="1"/>
  <c r="F1478" i="1"/>
  <c r="G1477" i="1"/>
  <c r="F1477" i="1"/>
  <c r="G1476" i="1"/>
  <c r="F1476" i="1"/>
  <c r="G1475" i="1"/>
  <c r="F1475" i="1"/>
  <c r="G1474" i="1"/>
  <c r="F1474" i="1"/>
  <c r="G1473" i="1"/>
  <c r="F1473" i="1"/>
  <c r="G1472" i="1"/>
  <c r="F1472" i="1"/>
  <c r="G1471" i="1"/>
  <c r="F1471" i="1"/>
  <c r="G1470" i="1"/>
  <c r="F1470" i="1"/>
  <c r="G1469" i="1"/>
  <c r="F1469" i="1"/>
  <c r="G1468" i="1"/>
  <c r="F1468" i="1"/>
  <c r="G1467" i="1"/>
  <c r="F1467" i="1"/>
  <c r="G1466" i="1"/>
  <c r="F1466" i="1"/>
  <c r="G1465" i="1"/>
  <c r="F1465" i="1"/>
  <c r="G1464" i="1"/>
  <c r="F1464" i="1"/>
  <c r="G1463" i="1"/>
  <c r="F1463" i="1"/>
  <c r="E1462" i="1"/>
  <c r="F1462" i="1" s="1"/>
  <c r="G1461" i="1"/>
  <c r="F1461" i="1"/>
  <c r="G1460" i="1"/>
  <c r="F1460" i="1"/>
  <c r="G1459" i="1"/>
  <c r="F1459" i="1"/>
  <c r="G1458" i="1"/>
  <c r="F1458" i="1"/>
  <c r="G1457" i="1"/>
  <c r="F1457" i="1"/>
  <c r="G1456" i="1"/>
  <c r="F1456" i="1"/>
  <c r="G1455" i="1"/>
  <c r="F1455" i="1"/>
  <c r="G1454" i="1"/>
  <c r="F1454" i="1"/>
  <c r="G1453" i="1"/>
  <c r="F1453" i="1"/>
  <c r="G1452" i="1"/>
  <c r="F1452" i="1"/>
  <c r="G1451" i="1"/>
  <c r="F1451" i="1"/>
  <c r="G1450" i="1"/>
  <c r="F1450" i="1"/>
  <c r="G1449" i="1"/>
  <c r="F1449" i="1"/>
  <c r="G1448" i="1"/>
  <c r="F1448" i="1"/>
  <c r="G1447" i="1"/>
  <c r="F1447" i="1"/>
  <c r="G1446" i="1"/>
  <c r="F1446" i="1"/>
  <c r="G1445" i="1"/>
  <c r="F1445" i="1"/>
  <c r="G1444" i="1"/>
  <c r="F1444" i="1"/>
  <c r="G1443" i="1"/>
  <c r="F1443" i="1"/>
  <c r="G1442" i="1"/>
  <c r="F1442" i="1"/>
  <c r="G1441" i="1"/>
  <c r="F1441" i="1"/>
  <c r="G1440" i="1"/>
  <c r="F1440" i="1"/>
  <c r="G1439" i="1"/>
  <c r="F1439" i="1"/>
  <c r="G1438" i="1"/>
  <c r="F1438" i="1"/>
  <c r="G1437" i="1"/>
  <c r="F1437" i="1"/>
  <c r="G1436" i="1"/>
  <c r="F1436" i="1"/>
  <c r="G1435" i="1"/>
  <c r="F1435" i="1"/>
  <c r="G1434" i="1"/>
  <c r="F1434" i="1"/>
  <c r="G1433" i="1"/>
  <c r="F1433" i="1"/>
  <c r="G1432" i="1"/>
  <c r="F1432" i="1"/>
  <c r="G1431" i="1"/>
  <c r="F1431" i="1"/>
  <c r="G1430" i="1"/>
  <c r="F1430" i="1"/>
  <c r="G1429" i="1"/>
  <c r="F1429" i="1"/>
  <c r="G1428" i="1"/>
  <c r="F1428" i="1"/>
  <c r="G1427" i="1"/>
  <c r="F1427" i="1"/>
  <c r="G1426" i="1"/>
  <c r="F1426" i="1"/>
  <c r="G1425" i="1"/>
  <c r="F1425" i="1"/>
  <c r="G1424" i="1"/>
  <c r="F1424" i="1"/>
  <c r="G1423" i="1"/>
  <c r="F1423" i="1"/>
  <c r="G1422" i="1"/>
  <c r="F1422" i="1"/>
  <c r="G1421" i="1"/>
  <c r="F1421" i="1"/>
  <c r="E1419" i="1"/>
  <c r="F1419" i="1" s="1"/>
  <c r="G1418" i="1"/>
  <c r="F1418" i="1"/>
  <c r="G1417" i="1"/>
  <c r="F1417" i="1"/>
  <c r="G1416" i="1"/>
  <c r="F1416" i="1"/>
  <c r="G1415" i="1"/>
  <c r="F1415" i="1"/>
  <c r="G1414" i="1"/>
  <c r="F1414" i="1"/>
  <c r="G1413" i="1"/>
  <c r="F1413" i="1"/>
  <c r="G1412" i="1"/>
  <c r="F1412" i="1"/>
  <c r="G1411" i="1"/>
  <c r="F1411" i="1"/>
  <c r="G1410" i="1"/>
  <c r="F1410" i="1"/>
  <c r="G1409" i="1"/>
  <c r="F1409" i="1"/>
  <c r="G1408" i="1"/>
  <c r="F1408" i="1"/>
  <c r="G1407" i="1"/>
  <c r="F1407" i="1"/>
  <c r="G1406" i="1"/>
  <c r="F1406" i="1"/>
  <c r="G1405" i="1"/>
  <c r="F1405" i="1"/>
  <c r="G1404" i="1"/>
  <c r="F1404" i="1"/>
  <c r="G1403" i="1"/>
  <c r="F1403" i="1"/>
  <c r="G1402" i="1"/>
  <c r="F1402" i="1"/>
  <c r="G1401" i="1"/>
  <c r="F1401" i="1"/>
  <c r="G1400" i="1"/>
  <c r="F1400" i="1"/>
  <c r="G1399" i="1"/>
  <c r="F1399" i="1"/>
  <c r="G1398" i="1"/>
  <c r="F1398" i="1"/>
  <c r="G1397" i="1"/>
  <c r="F1397" i="1"/>
  <c r="G1396" i="1"/>
  <c r="F1396" i="1"/>
  <c r="G1395" i="1"/>
  <c r="F1395" i="1"/>
  <c r="G1394" i="1"/>
  <c r="F1394" i="1"/>
  <c r="G1393" i="1"/>
  <c r="F1393" i="1"/>
  <c r="G1392" i="1"/>
  <c r="F1392" i="1"/>
  <c r="G1391" i="1"/>
  <c r="F1391" i="1"/>
  <c r="G1390" i="1"/>
  <c r="F1390" i="1"/>
  <c r="G1389" i="1"/>
  <c r="F1389" i="1"/>
  <c r="G1388" i="1"/>
  <c r="F1388" i="1"/>
  <c r="G1387" i="1"/>
  <c r="F1387" i="1"/>
  <c r="G1386" i="1"/>
  <c r="F1386" i="1"/>
  <c r="G1385" i="1"/>
  <c r="F1385" i="1"/>
  <c r="G1384" i="1"/>
  <c r="F1384" i="1"/>
  <c r="G1383" i="1"/>
  <c r="F1383" i="1"/>
  <c r="E1381" i="1"/>
  <c r="G1381" i="1" s="1"/>
  <c r="G1380" i="1"/>
  <c r="F1380" i="1"/>
  <c r="G1379" i="1"/>
  <c r="F1379" i="1"/>
  <c r="G1378" i="1"/>
  <c r="F1378" i="1"/>
  <c r="G1377" i="1"/>
  <c r="F1377" i="1"/>
  <c r="G1376" i="1"/>
  <c r="F1376" i="1"/>
  <c r="G1375" i="1"/>
  <c r="F1375" i="1"/>
  <c r="G1374" i="1"/>
  <c r="F1374" i="1"/>
  <c r="G1373" i="1"/>
  <c r="F1373" i="1"/>
  <c r="G1372" i="1"/>
  <c r="F1372" i="1"/>
  <c r="G1371" i="1"/>
  <c r="F1371" i="1"/>
  <c r="G1370" i="1"/>
  <c r="F1370" i="1"/>
  <c r="G1369" i="1"/>
  <c r="F1369" i="1"/>
  <c r="G1368" i="1"/>
  <c r="F1368" i="1"/>
  <c r="G1367" i="1"/>
  <c r="F1367" i="1"/>
  <c r="G1366" i="1"/>
  <c r="F1366" i="1"/>
  <c r="G1365" i="1"/>
  <c r="F1365" i="1"/>
  <c r="G1364" i="1"/>
  <c r="F1364" i="1"/>
  <c r="G1363" i="1"/>
  <c r="F1363" i="1"/>
  <c r="G1362" i="1"/>
  <c r="F1362" i="1"/>
  <c r="G1361" i="1"/>
  <c r="F1361" i="1"/>
  <c r="G1360" i="1"/>
  <c r="F1360" i="1"/>
  <c r="G1359" i="1"/>
  <c r="F1359" i="1"/>
  <c r="E1357" i="1"/>
  <c r="G1356" i="1"/>
  <c r="F1356" i="1"/>
  <c r="G1355" i="1"/>
  <c r="F1355" i="1"/>
  <c r="G1354" i="1"/>
  <c r="F1354" i="1"/>
  <c r="G1353" i="1"/>
  <c r="F1353" i="1"/>
  <c r="G1352" i="1"/>
  <c r="F1352" i="1"/>
  <c r="G1351" i="1"/>
  <c r="F1351" i="1"/>
  <c r="G1350" i="1"/>
  <c r="F1350" i="1"/>
  <c r="G1349" i="1"/>
  <c r="F1349" i="1"/>
  <c r="G1348" i="1"/>
  <c r="F1348" i="1"/>
  <c r="G1347" i="1"/>
  <c r="F1347" i="1"/>
  <c r="G1346" i="1"/>
  <c r="F1346" i="1"/>
  <c r="G1345" i="1"/>
  <c r="F1345" i="1"/>
  <c r="E1344" i="1"/>
  <c r="G1344" i="1" s="1"/>
  <c r="G1343" i="1"/>
  <c r="F1343" i="1"/>
  <c r="G1342" i="1"/>
  <c r="F1342" i="1"/>
  <c r="E1341" i="1"/>
  <c r="F1341" i="1" s="1"/>
  <c r="G1340" i="1"/>
  <c r="F1340" i="1"/>
  <c r="G1339" i="1"/>
  <c r="F1339" i="1"/>
  <c r="G1338" i="1"/>
  <c r="F1338" i="1"/>
  <c r="G1337" i="1"/>
  <c r="F1337" i="1"/>
  <c r="G1336" i="1"/>
  <c r="F1336" i="1"/>
  <c r="G1335" i="1"/>
  <c r="F1335" i="1"/>
  <c r="G1334" i="1"/>
  <c r="F1334" i="1"/>
  <c r="G1333" i="1"/>
  <c r="F1333" i="1"/>
  <c r="G1332" i="1"/>
  <c r="F1332" i="1"/>
  <c r="G1331" i="1"/>
  <c r="F1331" i="1"/>
  <c r="G1330" i="1"/>
  <c r="F1330" i="1"/>
  <c r="G1329" i="1"/>
  <c r="F1329" i="1"/>
  <c r="G1328" i="1"/>
  <c r="F1328" i="1"/>
  <c r="G1327" i="1"/>
  <c r="F1327" i="1"/>
  <c r="G1326" i="1"/>
  <c r="F1326" i="1"/>
  <c r="G1325" i="1"/>
  <c r="F1325" i="1"/>
  <c r="G1324" i="1"/>
  <c r="F1324" i="1"/>
  <c r="G1323" i="1"/>
  <c r="F1323" i="1"/>
  <c r="G1322" i="1"/>
  <c r="F1322" i="1"/>
  <c r="G1321" i="1"/>
  <c r="F1321" i="1"/>
  <c r="G1320" i="1"/>
  <c r="F1320" i="1"/>
  <c r="G1319" i="1"/>
  <c r="F1319" i="1"/>
  <c r="G1318" i="1"/>
  <c r="F1318" i="1"/>
  <c r="G1317" i="1"/>
  <c r="F1317" i="1"/>
  <c r="G1316" i="1"/>
  <c r="F1316" i="1"/>
  <c r="G1315" i="1"/>
  <c r="F1315" i="1"/>
  <c r="G1314" i="1"/>
  <c r="F1314" i="1"/>
  <c r="G1313" i="1"/>
  <c r="F1313" i="1"/>
  <c r="G1312" i="1"/>
  <c r="F1312" i="1"/>
  <c r="G1311" i="1"/>
  <c r="F1311" i="1"/>
  <c r="G1310" i="1"/>
  <c r="F1310" i="1"/>
  <c r="G1309" i="1"/>
  <c r="F1309" i="1"/>
  <c r="G1308" i="1"/>
  <c r="F1308" i="1"/>
  <c r="G1307" i="1"/>
  <c r="F1307" i="1"/>
  <c r="G1306" i="1"/>
  <c r="F1306" i="1"/>
  <c r="G1305" i="1"/>
  <c r="F1305" i="1"/>
  <c r="G1304" i="1"/>
  <c r="F1304" i="1"/>
  <c r="G1303" i="1"/>
  <c r="F1303" i="1"/>
  <c r="G1302" i="1"/>
  <c r="F1302" i="1"/>
  <c r="G1301" i="1"/>
  <c r="F1301" i="1"/>
  <c r="G1300" i="1"/>
  <c r="F1300" i="1"/>
  <c r="E1299" i="1"/>
  <c r="G1299" i="1" s="1"/>
  <c r="G1298" i="1"/>
  <c r="F1298" i="1"/>
  <c r="G1297" i="1"/>
  <c r="F1297" i="1"/>
  <c r="G1296" i="1"/>
  <c r="F1296" i="1"/>
  <c r="G1295" i="1"/>
  <c r="F1295" i="1"/>
  <c r="G1294" i="1"/>
  <c r="F1294" i="1"/>
  <c r="G1293" i="1"/>
  <c r="F1293" i="1"/>
  <c r="G1292" i="1"/>
  <c r="F1292" i="1"/>
  <c r="G1291" i="1"/>
  <c r="F1291" i="1"/>
  <c r="G1290" i="1"/>
  <c r="F1290" i="1"/>
  <c r="G1289" i="1"/>
  <c r="F1289" i="1"/>
  <c r="E1288" i="1"/>
  <c r="F1288" i="1" s="1"/>
  <c r="G1287" i="1"/>
  <c r="F1287" i="1"/>
  <c r="G1286" i="1"/>
  <c r="F1286" i="1"/>
  <c r="G1285" i="1"/>
  <c r="F1285" i="1"/>
  <c r="G1284" i="1"/>
  <c r="F1284" i="1"/>
  <c r="E1282" i="1"/>
  <c r="G1282" i="1" s="1"/>
  <c r="G1281" i="1"/>
  <c r="F1281" i="1"/>
  <c r="G1280" i="1"/>
  <c r="F1280" i="1"/>
  <c r="G1279" i="1"/>
  <c r="F1279" i="1"/>
  <c r="G1278" i="1"/>
  <c r="F1278" i="1"/>
  <c r="G1277" i="1"/>
  <c r="F1277" i="1"/>
  <c r="G1276" i="1"/>
  <c r="F1276" i="1"/>
  <c r="G1275" i="1"/>
  <c r="F1275" i="1"/>
  <c r="G1274" i="1"/>
  <c r="F1274" i="1"/>
  <c r="G1273" i="1"/>
  <c r="F1273" i="1"/>
  <c r="E1272" i="1"/>
  <c r="F1272" i="1" s="1"/>
  <c r="G1271" i="1"/>
  <c r="F1271" i="1"/>
  <c r="G1270" i="1"/>
  <c r="F1270" i="1"/>
  <c r="G1269" i="1"/>
  <c r="F1269" i="1"/>
  <c r="G1268" i="1"/>
  <c r="F1268" i="1"/>
  <c r="G1267" i="1"/>
  <c r="F1267" i="1"/>
  <c r="G1266" i="1"/>
  <c r="F1266" i="1"/>
  <c r="G1265" i="1"/>
  <c r="F1265" i="1"/>
  <c r="G1264" i="1"/>
  <c r="F1264" i="1"/>
  <c r="G1263" i="1"/>
  <c r="F1263" i="1"/>
  <c r="G1262" i="1"/>
  <c r="F1262" i="1"/>
  <c r="G1261" i="1"/>
  <c r="F1261" i="1"/>
  <c r="E1260" i="1"/>
  <c r="G1260" i="1" s="1"/>
  <c r="G1259" i="1"/>
  <c r="F1259" i="1"/>
  <c r="G1258" i="1"/>
  <c r="F1258" i="1"/>
  <c r="G1257" i="1"/>
  <c r="F1257" i="1"/>
  <c r="G1256" i="1"/>
  <c r="F1256" i="1"/>
  <c r="G1255" i="1"/>
  <c r="F1255" i="1"/>
  <c r="G1254" i="1"/>
  <c r="F1254" i="1"/>
  <c r="G1253" i="1"/>
  <c r="F1253" i="1"/>
  <c r="G1252" i="1"/>
  <c r="F1252" i="1"/>
  <c r="G1251" i="1"/>
  <c r="F1251" i="1"/>
  <c r="G1250" i="1"/>
  <c r="F1250" i="1"/>
  <c r="G1249" i="1"/>
  <c r="F1249" i="1"/>
  <c r="G1248" i="1"/>
  <c r="F1248" i="1"/>
  <c r="G1247" i="1"/>
  <c r="F1247" i="1"/>
  <c r="G1246" i="1"/>
  <c r="F1246" i="1"/>
  <c r="G1245" i="1"/>
  <c r="F1245" i="1"/>
  <c r="G1244" i="1"/>
  <c r="F1244" i="1"/>
  <c r="G1243" i="1"/>
  <c r="F1243" i="1"/>
  <c r="G1242" i="1"/>
  <c r="F1242" i="1"/>
  <c r="G1241" i="1"/>
  <c r="F1241" i="1"/>
  <c r="G1240" i="1"/>
  <c r="F1240" i="1"/>
  <c r="G1239" i="1"/>
  <c r="F1239" i="1"/>
  <c r="G1238" i="1"/>
  <c r="F1238" i="1"/>
  <c r="G1237" i="1"/>
  <c r="F1237" i="1"/>
  <c r="G1236" i="1"/>
  <c r="F1236" i="1"/>
  <c r="G1235" i="1"/>
  <c r="F1235" i="1"/>
  <c r="G1234" i="1"/>
  <c r="F1234" i="1"/>
  <c r="G1233" i="1"/>
  <c r="F1233" i="1"/>
  <c r="G1232" i="1"/>
  <c r="F1232" i="1"/>
  <c r="G1231" i="1"/>
  <c r="F1231" i="1"/>
  <c r="G1230" i="1"/>
  <c r="F1230" i="1"/>
  <c r="G1229" i="1"/>
  <c r="F1229" i="1"/>
  <c r="G1228" i="1"/>
  <c r="F1228" i="1"/>
  <c r="G1227" i="1"/>
  <c r="F1227" i="1"/>
  <c r="G1226" i="1"/>
  <c r="F1226" i="1"/>
  <c r="G1225" i="1"/>
  <c r="F1225" i="1"/>
  <c r="G1224" i="1"/>
  <c r="F1224" i="1"/>
  <c r="G1223" i="1"/>
  <c r="F1223" i="1"/>
  <c r="E1221" i="1"/>
  <c r="G1220" i="1"/>
  <c r="F1220" i="1"/>
  <c r="G1219" i="1"/>
  <c r="F1219" i="1"/>
  <c r="G1218" i="1"/>
  <c r="F1218" i="1"/>
  <c r="G1217" i="1"/>
  <c r="F1217" i="1"/>
  <c r="G1216" i="1"/>
  <c r="F1216" i="1"/>
  <c r="G1215" i="1"/>
  <c r="F1215" i="1"/>
  <c r="G1214" i="1"/>
  <c r="F1214" i="1"/>
  <c r="G1213" i="1"/>
  <c r="F1213" i="1"/>
  <c r="G1212" i="1"/>
  <c r="F1212" i="1"/>
  <c r="G1211" i="1"/>
  <c r="F1211" i="1"/>
  <c r="G1210" i="1"/>
  <c r="F1210" i="1"/>
  <c r="G1209" i="1"/>
  <c r="F1209" i="1"/>
  <c r="G1208" i="1"/>
  <c r="F1208" i="1"/>
  <c r="G1207" i="1"/>
  <c r="F1207" i="1"/>
  <c r="G1206" i="1"/>
  <c r="F1206" i="1"/>
  <c r="G1205" i="1"/>
  <c r="F1205" i="1"/>
  <c r="G1204" i="1"/>
  <c r="F1204" i="1"/>
  <c r="G1203" i="1"/>
  <c r="F1203" i="1"/>
  <c r="G1202" i="1"/>
  <c r="F1202" i="1"/>
  <c r="G1201" i="1"/>
  <c r="F1201" i="1"/>
  <c r="G1200" i="1"/>
  <c r="F1200" i="1"/>
  <c r="G1199" i="1"/>
  <c r="F1199" i="1"/>
  <c r="G1198" i="1"/>
  <c r="F1198" i="1"/>
  <c r="G1197" i="1"/>
  <c r="F1197" i="1"/>
  <c r="G1196" i="1"/>
  <c r="F1196" i="1"/>
  <c r="G1195" i="1"/>
  <c r="F1195" i="1"/>
  <c r="G1194" i="1"/>
  <c r="F1194" i="1"/>
  <c r="G1193" i="1"/>
  <c r="F1193" i="1"/>
  <c r="G1192" i="1"/>
  <c r="F1192" i="1"/>
  <c r="G1191" i="1"/>
  <c r="F1191" i="1"/>
  <c r="G1190" i="1"/>
  <c r="F1190" i="1"/>
  <c r="G1189" i="1"/>
  <c r="F1189" i="1"/>
  <c r="G1188" i="1"/>
  <c r="F1188" i="1"/>
  <c r="G1187" i="1"/>
  <c r="F1187" i="1"/>
  <c r="G1186" i="1"/>
  <c r="F1186" i="1"/>
  <c r="G1185" i="1"/>
  <c r="F1185" i="1"/>
  <c r="G1184" i="1"/>
  <c r="F1184" i="1"/>
  <c r="G1183" i="1"/>
  <c r="F1183" i="1"/>
  <c r="G1182" i="1"/>
  <c r="F1182" i="1"/>
  <c r="G1181" i="1"/>
  <c r="F1181" i="1"/>
  <c r="E1180" i="1"/>
  <c r="G1180" i="1" s="1"/>
  <c r="G1179" i="1"/>
  <c r="F1179" i="1"/>
  <c r="G1178" i="1"/>
  <c r="F1178" i="1"/>
  <c r="G1177" i="1"/>
  <c r="F1177" i="1"/>
  <c r="G1176" i="1"/>
  <c r="F1176" i="1"/>
  <c r="G1175" i="1"/>
  <c r="F1175" i="1"/>
  <c r="G1174" i="1"/>
  <c r="F1174" i="1"/>
  <c r="G1173" i="1"/>
  <c r="F1173" i="1"/>
  <c r="G1172" i="1"/>
  <c r="F1172" i="1"/>
  <c r="G1171" i="1"/>
  <c r="F1171" i="1"/>
  <c r="G1170" i="1"/>
  <c r="F1170" i="1"/>
  <c r="G1169" i="1"/>
  <c r="F1169" i="1"/>
  <c r="G1168" i="1"/>
  <c r="F1168" i="1"/>
  <c r="G1167" i="1"/>
  <c r="F1167" i="1"/>
  <c r="G1166" i="1"/>
  <c r="F1166" i="1"/>
  <c r="G1165" i="1"/>
  <c r="F1165" i="1"/>
  <c r="G1164" i="1"/>
  <c r="F1164" i="1"/>
  <c r="G1163" i="1"/>
  <c r="F1163" i="1"/>
  <c r="G1162" i="1"/>
  <c r="F1162" i="1"/>
  <c r="G1160" i="1"/>
  <c r="F1160" i="1"/>
  <c r="G1159" i="1"/>
  <c r="F1159" i="1"/>
  <c r="E1158" i="1"/>
  <c r="F1158" i="1" s="1"/>
  <c r="G1157" i="1"/>
  <c r="F1157" i="1"/>
  <c r="G1156" i="1"/>
  <c r="F1156" i="1"/>
  <c r="G1155" i="1"/>
  <c r="F1155" i="1"/>
  <c r="G1154" i="1"/>
  <c r="F1154" i="1"/>
  <c r="E1152" i="1"/>
  <c r="G1152" i="1" s="1"/>
  <c r="G1151" i="1"/>
  <c r="F1151" i="1"/>
  <c r="G1150" i="1"/>
  <c r="F1150" i="1"/>
  <c r="G1149" i="1"/>
  <c r="F1149" i="1"/>
  <c r="G1148" i="1"/>
  <c r="F1148" i="1"/>
  <c r="G1147" i="1"/>
  <c r="F1147" i="1"/>
  <c r="G1146" i="1"/>
  <c r="F1146" i="1"/>
  <c r="G1145" i="1"/>
  <c r="F1145" i="1"/>
  <c r="G1144" i="1"/>
  <c r="F1144" i="1"/>
  <c r="G1143" i="1"/>
  <c r="F1143" i="1"/>
  <c r="G1142" i="1"/>
  <c r="F1142" i="1"/>
  <c r="E1141" i="1"/>
  <c r="G1140" i="1"/>
  <c r="F1140" i="1"/>
  <c r="G1139" i="1"/>
  <c r="F1139" i="1"/>
  <c r="G1138" i="1"/>
  <c r="F1138" i="1"/>
  <c r="G1137" i="1"/>
  <c r="F1137" i="1"/>
  <c r="G1136" i="1"/>
  <c r="F1136" i="1"/>
  <c r="G1135" i="1"/>
  <c r="F1135" i="1"/>
  <c r="G1134" i="1"/>
  <c r="F1134" i="1"/>
  <c r="G1133" i="1"/>
  <c r="F1133" i="1"/>
  <c r="G1132" i="1"/>
  <c r="F1132" i="1"/>
  <c r="G1131" i="1"/>
  <c r="F1131" i="1"/>
  <c r="G1130" i="1"/>
  <c r="F1130" i="1"/>
  <c r="G1129" i="1"/>
  <c r="F1129" i="1"/>
  <c r="G1127" i="1"/>
  <c r="F1127" i="1"/>
  <c r="E1126" i="1"/>
  <c r="F1126" i="1" s="1"/>
  <c r="G1125" i="1"/>
  <c r="F1125" i="1"/>
  <c r="G1124" i="1"/>
  <c r="F1124" i="1"/>
  <c r="G1123" i="1"/>
  <c r="F1123" i="1"/>
  <c r="G1122" i="1"/>
  <c r="F1122" i="1"/>
  <c r="G1121" i="1"/>
  <c r="F1121" i="1"/>
  <c r="E1119" i="1"/>
  <c r="G1119" i="1" s="1"/>
  <c r="G1118" i="1"/>
  <c r="F1118" i="1"/>
  <c r="G1117" i="1"/>
  <c r="F1117" i="1"/>
  <c r="G1116" i="1"/>
  <c r="F1116" i="1"/>
  <c r="G1115" i="1"/>
  <c r="F1115" i="1"/>
  <c r="E1114" i="1"/>
  <c r="F1114" i="1" s="1"/>
  <c r="G1113" i="1"/>
  <c r="F1113" i="1"/>
  <c r="G1112" i="1"/>
  <c r="F1112" i="1"/>
  <c r="G1111" i="1"/>
  <c r="F1111" i="1"/>
  <c r="G1110" i="1"/>
  <c r="F1110" i="1"/>
  <c r="G1109" i="1"/>
  <c r="F1109" i="1"/>
  <c r="E1107" i="1"/>
  <c r="F1107" i="1" s="1"/>
  <c r="G1106" i="1"/>
  <c r="F1106" i="1"/>
  <c r="G1105" i="1"/>
  <c r="F1105" i="1"/>
  <c r="G1104" i="1"/>
  <c r="F1104" i="1"/>
  <c r="G1103" i="1"/>
  <c r="F1103" i="1"/>
  <c r="G1102" i="1"/>
  <c r="F1102" i="1"/>
  <c r="G1101" i="1"/>
  <c r="F1101" i="1"/>
  <c r="G1100" i="1"/>
  <c r="F1100" i="1"/>
  <c r="G1099" i="1"/>
  <c r="F1099" i="1"/>
  <c r="G1098" i="1"/>
  <c r="F1098" i="1"/>
  <c r="G1097" i="1"/>
  <c r="F1097" i="1"/>
  <c r="G1096" i="1"/>
  <c r="F1096" i="1"/>
  <c r="G1095" i="1"/>
  <c r="F1095" i="1"/>
  <c r="G1094" i="1"/>
  <c r="F1094" i="1"/>
  <c r="G1093" i="1"/>
  <c r="F1093" i="1"/>
  <c r="E1092" i="1"/>
  <c r="F1092" i="1" s="1"/>
  <c r="G1091" i="1"/>
  <c r="F1091" i="1"/>
  <c r="G1090" i="1"/>
  <c r="F1090" i="1"/>
  <c r="G1089" i="1"/>
  <c r="F1089" i="1"/>
  <c r="G1088" i="1"/>
  <c r="F1088" i="1"/>
  <c r="G1087" i="1"/>
  <c r="F1087" i="1"/>
  <c r="G1086" i="1"/>
  <c r="F1086" i="1"/>
  <c r="G1085" i="1"/>
  <c r="F1085" i="1"/>
  <c r="G1084" i="1"/>
  <c r="F1084" i="1"/>
  <c r="G1083" i="1"/>
  <c r="F1083" i="1"/>
  <c r="G1082" i="1"/>
  <c r="F1082" i="1"/>
  <c r="G1081" i="1"/>
  <c r="F1081" i="1"/>
  <c r="G1080" i="1"/>
  <c r="F1080" i="1"/>
  <c r="G1079" i="1"/>
  <c r="F1079" i="1"/>
  <c r="G1078" i="1"/>
  <c r="F1078" i="1"/>
  <c r="G1077" i="1"/>
  <c r="F1077" i="1"/>
  <c r="G1076" i="1"/>
  <c r="F1076" i="1"/>
  <c r="G1075" i="1"/>
  <c r="F1075" i="1"/>
  <c r="G1074" i="1"/>
  <c r="F1074" i="1"/>
  <c r="G1073" i="1"/>
  <c r="F1073" i="1"/>
  <c r="G1072" i="1"/>
  <c r="F1072" i="1"/>
  <c r="G1071" i="1"/>
  <c r="F1071" i="1"/>
  <c r="G1070" i="1"/>
  <c r="F1070" i="1"/>
  <c r="G1069" i="1"/>
  <c r="F1069" i="1"/>
  <c r="G1068" i="1"/>
  <c r="F1068" i="1"/>
  <c r="G1067" i="1"/>
  <c r="F1067" i="1"/>
  <c r="G1066" i="1"/>
  <c r="F1066" i="1"/>
  <c r="G1065" i="1"/>
  <c r="F1065" i="1"/>
  <c r="G1064" i="1"/>
  <c r="F1064" i="1"/>
  <c r="G1063" i="1"/>
  <c r="F1063" i="1"/>
  <c r="G1062" i="1"/>
  <c r="F1062" i="1"/>
  <c r="G1061" i="1"/>
  <c r="F1061" i="1"/>
  <c r="G1060" i="1"/>
  <c r="F1060" i="1"/>
  <c r="G1059" i="1"/>
  <c r="F1059" i="1"/>
  <c r="G1058" i="1"/>
  <c r="F1058" i="1"/>
  <c r="G1057" i="1"/>
  <c r="F1057" i="1"/>
  <c r="G1056" i="1"/>
  <c r="F1056" i="1"/>
  <c r="G1055" i="1"/>
  <c r="F1055" i="1"/>
  <c r="E1054" i="1"/>
  <c r="F1054" i="1" s="1"/>
  <c r="G1053" i="1"/>
  <c r="F1053" i="1"/>
  <c r="G1052" i="1"/>
  <c r="F1052" i="1"/>
  <c r="G1051" i="1"/>
  <c r="F1051" i="1"/>
  <c r="E1050" i="1"/>
  <c r="G1050" i="1" s="1"/>
  <c r="G1049" i="1"/>
  <c r="F1049" i="1"/>
  <c r="G1048" i="1"/>
  <c r="F1048" i="1"/>
  <c r="G1047" i="1"/>
  <c r="F1047" i="1"/>
  <c r="G1046" i="1"/>
  <c r="F1046" i="1"/>
  <c r="G1045" i="1"/>
  <c r="F1045" i="1"/>
  <c r="G1044" i="1"/>
  <c r="F1044" i="1"/>
  <c r="G1043" i="1"/>
  <c r="F1043" i="1"/>
  <c r="G1042" i="1"/>
  <c r="F1042" i="1"/>
  <c r="G1041" i="1"/>
  <c r="F1041" i="1"/>
  <c r="G1040" i="1"/>
  <c r="F1040" i="1"/>
  <c r="G1039" i="1"/>
  <c r="F1039" i="1"/>
  <c r="G1038" i="1"/>
  <c r="F1038" i="1"/>
  <c r="G1037" i="1"/>
  <c r="F1037" i="1"/>
  <c r="G1036" i="1"/>
  <c r="F1036" i="1"/>
  <c r="G1035" i="1"/>
  <c r="F1035" i="1"/>
  <c r="G1034" i="1"/>
  <c r="F1034" i="1"/>
  <c r="G1033" i="1"/>
  <c r="F1033" i="1"/>
  <c r="G1032" i="1"/>
  <c r="F1032" i="1"/>
  <c r="G1031" i="1"/>
  <c r="F1031" i="1"/>
  <c r="G1030" i="1"/>
  <c r="F1030" i="1"/>
  <c r="G1029" i="1"/>
  <c r="F1029" i="1"/>
  <c r="G1028" i="1"/>
  <c r="F1028" i="1"/>
  <c r="G1027" i="1"/>
  <c r="F1027" i="1"/>
  <c r="G1026" i="1"/>
  <c r="F1026" i="1"/>
  <c r="G1025" i="1"/>
  <c r="F1025" i="1"/>
  <c r="G1024" i="1"/>
  <c r="F1024" i="1"/>
  <c r="G1023" i="1"/>
  <c r="F1023" i="1"/>
  <c r="E1021" i="1"/>
  <c r="G1020" i="1"/>
  <c r="F1020" i="1"/>
  <c r="G1019" i="1"/>
  <c r="F1019" i="1"/>
  <c r="E1017" i="1"/>
  <c r="G1017" i="1" s="1"/>
  <c r="G1016" i="1"/>
  <c r="F1016" i="1"/>
  <c r="G1015" i="1"/>
  <c r="F1015" i="1"/>
  <c r="E1014" i="1"/>
  <c r="F1014" i="1" s="1"/>
  <c r="G1013" i="1"/>
  <c r="F1013" i="1"/>
  <c r="G1012" i="1"/>
  <c r="F1012" i="1"/>
  <c r="G1011" i="1"/>
  <c r="F1011" i="1"/>
  <c r="G1010" i="1"/>
  <c r="F1010" i="1"/>
  <c r="G1009" i="1"/>
  <c r="F1009" i="1"/>
  <c r="G1008" i="1"/>
  <c r="F1008" i="1"/>
  <c r="G1007" i="1"/>
  <c r="F1007" i="1"/>
  <c r="G1006" i="1"/>
  <c r="F1006" i="1"/>
  <c r="G1005" i="1"/>
  <c r="F1005" i="1"/>
  <c r="G1004" i="1"/>
  <c r="F1004" i="1"/>
  <c r="G1003" i="1"/>
  <c r="F1003" i="1"/>
  <c r="G1002" i="1"/>
  <c r="F1002" i="1"/>
  <c r="G1001" i="1"/>
  <c r="F1001" i="1"/>
  <c r="G1000" i="1"/>
  <c r="F1000" i="1"/>
  <c r="E998" i="1"/>
  <c r="G998" i="1" s="1"/>
  <c r="G997" i="1"/>
  <c r="F997" i="1"/>
  <c r="G996" i="1"/>
  <c r="F996" i="1"/>
  <c r="G995" i="1"/>
  <c r="F995" i="1"/>
  <c r="G994" i="1"/>
  <c r="F994" i="1"/>
  <c r="E993" i="1"/>
  <c r="G992" i="1"/>
  <c r="F992" i="1"/>
  <c r="G991" i="1"/>
  <c r="F991" i="1"/>
  <c r="G990" i="1"/>
  <c r="F990" i="1"/>
  <c r="G989" i="1"/>
  <c r="F989" i="1"/>
  <c r="G988" i="1"/>
  <c r="F988" i="1"/>
  <c r="G987" i="1"/>
  <c r="F987" i="1"/>
  <c r="G986" i="1"/>
  <c r="F986" i="1"/>
  <c r="G985" i="1"/>
  <c r="F985" i="1"/>
  <c r="G984" i="1"/>
  <c r="F984" i="1"/>
  <c r="G983" i="1"/>
  <c r="F983" i="1"/>
  <c r="G982" i="1"/>
  <c r="F982" i="1"/>
  <c r="G981" i="1"/>
  <c r="F981" i="1"/>
  <c r="G980" i="1"/>
  <c r="F980" i="1"/>
  <c r="G979" i="1"/>
  <c r="F979" i="1"/>
  <c r="E977" i="1"/>
  <c r="G977" i="1" s="1"/>
  <c r="G976" i="1"/>
  <c r="F976" i="1"/>
  <c r="G975" i="1"/>
  <c r="F975" i="1"/>
  <c r="G974" i="1"/>
  <c r="F974" i="1"/>
  <c r="G973" i="1"/>
  <c r="F973" i="1"/>
  <c r="G971" i="1"/>
  <c r="F971" i="1"/>
  <c r="G968" i="1"/>
  <c r="F968" i="1"/>
  <c r="E967" i="1"/>
  <c r="F967" i="1" s="1"/>
  <c r="G966" i="1"/>
  <c r="F966" i="1"/>
  <c r="G965" i="1"/>
  <c r="F965" i="1"/>
  <c r="G964" i="1"/>
  <c r="F964" i="1"/>
  <c r="G963" i="1"/>
  <c r="F963" i="1"/>
  <c r="G962" i="1"/>
  <c r="F962" i="1"/>
  <c r="G961" i="1"/>
  <c r="F961" i="1"/>
  <c r="G960" i="1"/>
  <c r="F960" i="1"/>
  <c r="G959" i="1"/>
  <c r="F959" i="1"/>
  <c r="G957" i="1"/>
  <c r="F957" i="1"/>
  <c r="E956" i="1"/>
  <c r="G956" i="1" s="1"/>
  <c r="G955" i="1"/>
  <c r="F955" i="1"/>
  <c r="G954" i="1"/>
  <c r="F954" i="1"/>
  <c r="G953" i="1"/>
  <c r="F953" i="1"/>
  <c r="E952" i="1"/>
  <c r="G951" i="1"/>
  <c r="F951" i="1"/>
  <c r="G950" i="1"/>
  <c r="F950" i="1"/>
  <c r="G948" i="1"/>
  <c r="F948" i="1"/>
  <c r="G947" i="1"/>
  <c r="F947" i="1"/>
  <c r="E946" i="1"/>
  <c r="G946" i="1" s="1"/>
  <c r="G945" i="1"/>
  <c r="F945" i="1"/>
  <c r="G944" i="1"/>
  <c r="F944" i="1"/>
  <c r="G943" i="1"/>
  <c r="F943" i="1"/>
  <c r="G942" i="1"/>
  <c r="F942" i="1"/>
  <c r="G940" i="1"/>
  <c r="F940" i="1"/>
  <c r="G939" i="1"/>
  <c r="F939" i="1"/>
  <c r="G938" i="1"/>
  <c r="F938" i="1"/>
  <c r="G937" i="1"/>
  <c r="F937" i="1"/>
  <c r="G936" i="1"/>
  <c r="F936" i="1"/>
  <c r="G935" i="1"/>
  <c r="F935" i="1"/>
  <c r="G934" i="1"/>
  <c r="F934" i="1"/>
  <c r="G932" i="1"/>
  <c r="F932" i="1"/>
  <c r="G931" i="1"/>
  <c r="F931" i="1"/>
  <c r="G930" i="1"/>
  <c r="F930" i="1"/>
  <c r="G928" i="1"/>
  <c r="F928" i="1"/>
  <c r="G927" i="1"/>
  <c r="F927" i="1"/>
  <c r="G926" i="1"/>
  <c r="F926" i="1"/>
  <c r="G925" i="1"/>
  <c r="F925" i="1"/>
  <c r="G924" i="1"/>
  <c r="F924" i="1"/>
  <c r="E923" i="1"/>
  <c r="G922" i="1"/>
  <c r="F922" i="1"/>
  <c r="G921" i="1"/>
  <c r="F921" i="1"/>
  <c r="G920" i="1"/>
  <c r="F920" i="1"/>
  <c r="G919" i="1"/>
  <c r="F919" i="1"/>
  <c r="E917" i="1"/>
  <c r="G916" i="1"/>
  <c r="F916" i="1"/>
  <c r="G915" i="1"/>
  <c r="F915" i="1"/>
  <c r="G914" i="1"/>
  <c r="F914" i="1"/>
  <c r="G913" i="1"/>
  <c r="F913" i="1"/>
  <c r="E912" i="1"/>
  <c r="F912" i="1" s="1"/>
  <c r="G911" i="1"/>
  <c r="F911" i="1"/>
  <c r="G910" i="1"/>
  <c r="F910" i="1"/>
  <c r="G909" i="1"/>
  <c r="F909" i="1"/>
  <c r="G908" i="1"/>
  <c r="F908" i="1"/>
  <c r="G907" i="1"/>
  <c r="F907" i="1"/>
  <c r="G906" i="1"/>
  <c r="F906" i="1"/>
  <c r="E905" i="1"/>
  <c r="F905" i="1" s="1"/>
  <c r="G904" i="1"/>
  <c r="F904" i="1"/>
  <c r="G903" i="1"/>
  <c r="F903" i="1"/>
  <c r="G902" i="1"/>
  <c r="F902" i="1"/>
  <c r="E901" i="1"/>
  <c r="F901" i="1" s="1"/>
  <c r="G900" i="1"/>
  <c r="F900" i="1"/>
  <c r="G899" i="1"/>
  <c r="F899" i="1"/>
  <c r="G898" i="1"/>
  <c r="F898" i="1"/>
  <c r="G897" i="1"/>
  <c r="F897" i="1"/>
  <c r="G896" i="1"/>
  <c r="F896" i="1"/>
  <c r="G895" i="1"/>
  <c r="F895" i="1"/>
  <c r="G894" i="1"/>
  <c r="F894" i="1"/>
  <c r="G893" i="1"/>
  <c r="F893" i="1"/>
  <c r="E892" i="1"/>
  <c r="F892" i="1" s="1"/>
  <c r="G891" i="1"/>
  <c r="F891" i="1"/>
  <c r="G890" i="1"/>
  <c r="F890" i="1"/>
  <c r="G889" i="1"/>
  <c r="F889" i="1"/>
  <c r="G888" i="1"/>
  <c r="F888" i="1"/>
  <c r="G887" i="1"/>
  <c r="F887" i="1"/>
  <c r="G886" i="1"/>
  <c r="F886" i="1"/>
  <c r="E884" i="1"/>
  <c r="G884" i="1" s="1"/>
  <c r="G883" i="1"/>
  <c r="F883" i="1"/>
  <c r="G882" i="1"/>
  <c r="F882" i="1"/>
  <c r="G881" i="1"/>
  <c r="F881" i="1"/>
  <c r="E880" i="1"/>
  <c r="G880" i="1" s="1"/>
  <c r="G879" i="1"/>
  <c r="F879" i="1"/>
  <c r="G878" i="1"/>
  <c r="F878" i="1"/>
  <c r="E877" i="1"/>
  <c r="G877" i="1" s="1"/>
  <c r="G876" i="1"/>
  <c r="F876" i="1"/>
  <c r="G875" i="1"/>
  <c r="F875" i="1"/>
  <c r="G874" i="1"/>
  <c r="F874" i="1"/>
  <c r="E873" i="1"/>
  <c r="F873" i="1" s="1"/>
  <c r="G872" i="1"/>
  <c r="F872" i="1"/>
  <c r="G871" i="1"/>
  <c r="F871" i="1"/>
  <c r="G870" i="1"/>
  <c r="F870" i="1"/>
  <c r="G869" i="1"/>
  <c r="F869" i="1"/>
  <c r="G868" i="1"/>
  <c r="F868" i="1"/>
  <c r="G867" i="1"/>
  <c r="F867" i="1"/>
  <c r="G866" i="1"/>
  <c r="F866" i="1"/>
  <c r="G865" i="1"/>
  <c r="F865" i="1"/>
  <c r="E864" i="1"/>
  <c r="G864" i="1" s="1"/>
  <c r="G863" i="1"/>
  <c r="F863" i="1"/>
  <c r="G862" i="1"/>
  <c r="F862" i="1"/>
  <c r="E861" i="1"/>
  <c r="G860" i="1"/>
  <c r="F860" i="1"/>
  <c r="G859" i="1"/>
  <c r="F859" i="1"/>
  <c r="G858" i="1"/>
  <c r="F858" i="1"/>
  <c r="G857" i="1"/>
  <c r="F857" i="1"/>
  <c r="E855" i="1"/>
  <c r="F855" i="1" s="1"/>
  <c r="G854" i="1"/>
  <c r="F854" i="1"/>
  <c r="G853" i="1"/>
  <c r="F853" i="1"/>
  <c r="G852" i="1"/>
  <c r="F852" i="1"/>
  <c r="G851" i="1"/>
  <c r="F851" i="1"/>
  <c r="G850" i="1"/>
  <c r="F850" i="1"/>
  <c r="G849" i="1"/>
  <c r="F849" i="1"/>
  <c r="E848" i="1"/>
  <c r="F848" i="1" s="1"/>
  <c r="G847" i="1"/>
  <c r="F847" i="1"/>
  <c r="G846" i="1"/>
  <c r="F846" i="1"/>
  <c r="G845" i="1"/>
  <c r="F845" i="1"/>
  <c r="G844" i="1"/>
  <c r="F844" i="1"/>
  <c r="G843" i="1"/>
  <c r="F843" i="1"/>
  <c r="G842" i="1"/>
  <c r="F842" i="1"/>
  <c r="G841" i="1"/>
  <c r="F841" i="1"/>
  <c r="G840" i="1"/>
  <c r="F840" i="1"/>
  <c r="G839" i="1"/>
  <c r="F839" i="1"/>
  <c r="G838" i="1"/>
  <c r="F838" i="1"/>
  <c r="G837" i="1"/>
  <c r="F837" i="1"/>
  <c r="G836" i="1"/>
  <c r="F836" i="1"/>
  <c r="G835" i="1"/>
  <c r="F835" i="1"/>
  <c r="G834" i="1"/>
  <c r="F834" i="1"/>
  <c r="E833" i="1"/>
  <c r="G833" i="1" s="1"/>
  <c r="G832" i="1"/>
  <c r="F832" i="1"/>
  <c r="G831" i="1"/>
  <c r="F831" i="1"/>
  <c r="G830" i="1"/>
  <c r="F830" i="1"/>
  <c r="G829" i="1"/>
  <c r="F829" i="1"/>
  <c r="G828" i="1"/>
  <c r="F828" i="1"/>
  <c r="G827" i="1"/>
  <c r="F827" i="1"/>
  <c r="G826" i="1"/>
  <c r="F826" i="1"/>
  <c r="G825" i="1"/>
  <c r="F825" i="1"/>
  <c r="E824" i="1"/>
  <c r="G823" i="1"/>
  <c r="F823" i="1"/>
  <c r="G822" i="1"/>
  <c r="F822" i="1"/>
  <c r="G821" i="1"/>
  <c r="F821" i="1"/>
  <c r="G820" i="1"/>
  <c r="F820" i="1"/>
  <c r="G819" i="1"/>
  <c r="F819" i="1"/>
  <c r="G818" i="1"/>
  <c r="F818" i="1"/>
  <c r="G817" i="1"/>
  <c r="F817" i="1"/>
  <c r="E816" i="1"/>
  <c r="G816" i="1" s="1"/>
  <c r="G815" i="1"/>
  <c r="F815" i="1"/>
  <c r="G814" i="1"/>
  <c r="F814" i="1"/>
  <c r="G813" i="1"/>
  <c r="F813" i="1"/>
  <c r="G812" i="1"/>
  <c r="F812" i="1"/>
  <c r="E811" i="1"/>
  <c r="G810" i="1"/>
  <c r="F810" i="1"/>
  <c r="G809" i="1"/>
  <c r="F809" i="1"/>
  <c r="G808" i="1"/>
  <c r="F808" i="1"/>
  <c r="G807" i="1"/>
  <c r="F807" i="1"/>
  <c r="G806" i="1"/>
  <c r="F806" i="1"/>
  <c r="E805" i="1"/>
  <c r="G805" i="1" s="1"/>
  <c r="G804" i="1"/>
  <c r="F804" i="1"/>
  <c r="G803" i="1"/>
  <c r="F803" i="1"/>
  <c r="G802" i="1"/>
  <c r="F802" i="1"/>
  <c r="G801" i="1"/>
  <c r="F801" i="1"/>
  <c r="G800" i="1"/>
  <c r="F800" i="1"/>
  <c r="G799" i="1"/>
  <c r="F799" i="1"/>
  <c r="G798" i="1"/>
  <c r="F798" i="1"/>
  <c r="G797" i="1"/>
  <c r="F797" i="1"/>
  <c r="G796" i="1"/>
  <c r="F796" i="1"/>
  <c r="G795" i="1"/>
  <c r="F795" i="1"/>
  <c r="G794" i="1"/>
  <c r="F794" i="1"/>
  <c r="G793" i="1"/>
  <c r="F793" i="1"/>
  <c r="G792" i="1"/>
  <c r="F792" i="1"/>
  <c r="G791" i="1"/>
  <c r="F791" i="1"/>
  <c r="G789" i="1"/>
  <c r="F789" i="1"/>
  <c r="G788" i="1"/>
  <c r="F788" i="1"/>
  <c r="G787" i="1"/>
  <c r="F787" i="1"/>
  <c r="E785" i="1"/>
  <c r="F785" i="1" s="1"/>
  <c r="G784" i="1"/>
  <c r="F784" i="1"/>
  <c r="G783" i="1"/>
  <c r="F783" i="1"/>
  <c r="G782" i="1"/>
  <c r="F782" i="1"/>
  <c r="G781" i="1"/>
  <c r="F781" i="1"/>
  <c r="E780" i="1"/>
  <c r="G780" i="1" s="1"/>
  <c r="G779" i="1"/>
  <c r="F779" i="1"/>
  <c r="G778" i="1"/>
  <c r="F778" i="1"/>
  <c r="G777" i="1"/>
  <c r="F777" i="1"/>
  <c r="G776" i="1"/>
  <c r="F776" i="1"/>
  <c r="G775" i="1"/>
  <c r="F775" i="1"/>
  <c r="G774" i="1"/>
  <c r="F774" i="1"/>
  <c r="G773" i="1"/>
  <c r="F773" i="1"/>
  <c r="G772" i="1"/>
  <c r="F772" i="1"/>
  <c r="G771" i="1"/>
  <c r="F771" i="1"/>
  <c r="E770" i="1"/>
  <c r="G770" i="1" s="1"/>
  <c r="G769" i="1"/>
  <c r="F769" i="1"/>
  <c r="G768" i="1"/>
  <c r="F768" i="1"/>
  <c r="G767" i="1"/>
  <c r="F767" i="1"/>
  <c r="G766" i="1"/>
  <c r="F766" i="1"/>
  <c r="E765" i="1"/>
  <c r="G765" i="1" s="1"/>
  <c r="G764" i="1"/>
  <c r="F764" i="1"/>
  <c r="G763" i="1"/>
  <c r="F763" i="1"/>
  <c r="G762" i="1"/>
  <c r="F762" i="1"/>
  <c r="E760" i="1"/>
  <c r="G760" i="1" s="1"/>
  <c r="G759" i="1"/>
  <c r="F759" i="1"/>
  <c r="G758" i="1"/>
  <c r="F758" i="1"/>
  <c r="G757" i="1"/>
  <c r="F757" i="1"/>
  <c r="G756" i="1"/>
  <c r="F756" i="1"/>
  <c r="E755" i="1"/>
  <c r="G755" i="1" s="1"/>
  <c r="G754" i="1"/>
  <c r="F754" i="1"/>
  <c r="G753" i="1"/>
  <c r="F753" i="1"/>
  <c r="G752" i="1"/>
  <c r="F752" i="1"/>
  <c r="G751" i="1"/>
  <c r="F751" i="1"/>
  <c r="G750" i="1"/>
  <c r="F750" i="1"/>
  <c r="E749" i="1"/>
  <c r="G749" i="1" s="1"/>
  <c r="G748" i="1"/>
  <c r="F748" i="1"/>
  <c r="G747" i="1"/>
  <c r="F747" i="1"/>
  <c r="G746" i="1"/>
  <c r="F746" i="1"/>
  <c r="G745" i="1"/>
  <c r="F745" i="1"/>
  <c r="G744" i="1"/>
  <c r="F744" i="1"/>
  <c r="G743" i="1"/>
  <c r="F743" i="1"/>
  <c r="G742" i="1"/>
  <c r="F742" i="1"/>
  <c r="G741" i="1"/>
  <c r="F741" i="1"/>
  <c r="G740" i="1"/>
  <c r="F740" i="1"/>
  <c r="G739" i="1"/>
  <c r="F739" i="1"/>
  <c r="G738" i="1"/>
  <c r="F738" i="1"/>
  <c r="E737" i="1"/>
  <c r="F737" i="1" s="1"/>
  <c r="G736" i="1"/>
  <c r="F736" i="1"/>
  <c r="G735" i="1"/>
  <c r="F735" i="1"/>
  <c r="G734" i="1"/>
  <c r="F734" i="1"/>
  <c r="G733" i="1"/>
  <c r="F733" i="1"/>
  <c r="G732" i="1"/>
  <c r="F732" i="1"/>
  <c r="G731" i="1"/>
  <c r="F731" i="1"/>
  <c r="G730" i="1"/>
  <c r="F730" i="1"/>
  <c r="G729" i="1"/>
  <c r="F729" i="1"/>
  <c r="G728" i="1"/>
  <c r="F728" i="1"/>
  <c r="G727" i="1"/>
  <c r="F727" i="1"/>
  <c r="G726" i="1"/>
  <c r="F726" i="1"/>
  <c r="G725" i="1"/>
  <c r="F725" i="1"/>
  <c r="G724" i="1"/>
  <c r="F724" i="1"/>
  <c r="G723" i="1"/>
  <c r="F723" i="1"/>
  <c r="G722" i="1"/>
  <c r="F722" i="1"/>
  <c r="G720" i="1"/>
  <c r="F720" i="1"/>
  <c r="E719" i="1"/>
  <c r="G719" i="1" s="1"/>
  <c r="G718" i="1"/>
  <c r="F718" i="1"/>
  <c r="G717" i="1"/>
  <c r="F717" i="1"/>
  <c r="G716" i="1"/>
  <c r="F716" i="1"/>
  <c r="G715" i="1"/>
  <c r="F715" i="1"/>
  <c r="G714" i="1"/>
  <c r="F714" i="1"/>
  <c r="G713" i="1"/>
  <c r="F713" i="1"/>
  <c r="G712" i="1"/>
  <c r="F712" i="1"/>
  <c r="E711" i="1"/>
  <c r="F711" i="1" s="1"/>
  <c r="G710" i="1"/>
  <c r="F710" i="1"/>
  <c r="G709" i="1"/>
  <c r="F709" i="1"/>
  <c r="G708" i="1"/>
  <c r="F708" i="1"/>
  <c r="E707" i="1"/>
  <c r="G706" i="1"/>
  <c r="F706" i="1"/>
  <c r="G705" i="1"/>
  <c r="F705" i="1"/>
  <c r="G704" i="1"/>
  <c r="F704" i="1"/>
  <c r="G703" i="1"/>
  <c r="F703" i="1"/>
  <c r="G702" i="1"/>
  <c r="F702" i="1"/>
  <c r="G701" i="1"/>
  <c r="F701" i="1"/>
  <c r="G700" i="1"/>
  <c r="F700" i="1"/>
  <c r="G699" i="1"/>
  <c r="F699" i="1"/>
  <c r="G698" i="1"/>
  <c r="F698" i="1"/>
  <c r="G697" i="1"/>
  <c r="F697" i="1"/>
  <c r="E696" i="1"/>
  <c r="F696" i="1" s="1"/>
  <c r="G695" i="1"/>
  <c r="F695" i="1"/>
  <c r="G694" i="1"/>
  <c r="F694" i="1"/>
  <c r="G693" i="1"/>
  <c r="F693" i="1"/>
  <c r="G692" i="1"/>
  <c r="F692" i="1"/>
  <c r="G691" i="1"/>
  <c r="F691" i="1"/>
  <c r="E690" i="1"/>
  <c r="G689" i="1"/>
  <c r="F689" i="1"/>
  <c r="G688" i="1"/>
  <c r="F688" i="1"/>
  <c r="G687" i="1"/>
  <c r="F687" i="1"/>
  <c r="G686" i="1"/>
  <c r="F686" i="1"/>
  <c r="G685" i="1"/>
  <c r="F685" i="1"/>
  <c r="G684" i="1"/>
  <c r="F684" i="1"/>
  <c r="G683" i="1"/>
  <c r="F683" i="1"/>
  <c r="G682" i="1"/>
  <c r="F682" i="1"/>
  <c r="E680" i="1"/>
  <c r="F680" i="1" s="1"/>
  <c r="G679" i="1"/>
  <c r="F679" i="1"/>
  <c r="G678" i="1"/>
  <c r="F678" i="1"/>
  <c r="G677" i="1"/>
  <c r="F677" i="1"/>
  <c r="E676" i="1"/>
  <c r="G675" i="1"/>
  <c r="F675" i="1"/>
  <c r="G674" i="1"/>
  <c r="F674" i="1"/>
  <c r="G673" i="1"/>
  <c r="F673" i="1"/>
  <c r="G672" i="1"/>
  <c r="F672" i="1"/>
  <c r="G671" i="1"/>
  <c r="F671" i="1"/>
  <c r="G670" i="1"/>
  <c r="F670" i="1"/>
  <c r="G669" i="1"/>
  <c r="F669" i="1"/>
  <c r="G668" i="1"/>
  <c r="F668" i="1"/>
  <c r="G667" i="1"/>
  <c r="F667" i="1"/>
  <c r="G666" i="1"/>
  <c r="F666" i="1"/>
  <c r="G665" i="1"/>
  <c r="F665" i="1"/>
  <c r="E664" i="1"/>
  <c r="G664" i="1" s="1"/>
  <c r="G663" i="1"/>
  <c r="F663" i="1"/>
  <c r="G662" i="1"/>
  <c r="F662" i="1"/>
  <c r="G661" i="1"/>
  <c r="F661" i="1"/>
  <c r="E659" i="1"/>
  <c r="F659" i="1" s="1"/>
  <c r="G658" i="1"/>
  <c r="F658" i="1"/>
  <c r="G657" i="1"/>
  <c r="F657" i="1"/>
  <c r="G656" i="1"/>
  <c r="F656" i="1"/>
  <c r="G655" i="1"/>
  <c r="F655" i="1"/>
  <c r="G654" i="1"/>
  <c r="F654" i="1"/>
  <c r="E653" i="1"/>
  <c r="F653" i="1" s="1"/>
  <c r="G652" i="1"/>
  <c r="F652" i="1"/>
  <c r="G651" i="1"/>
  <c r="F651" i="1"/>
  <c r="G650" i="1"/>
  <c r="F650" i="1"/>
  <c r="G649" i="1"/>
  <c r="F649" i="1"/>
  <c r="G648" i="1"/>
  <c r="F648" i="1"/>
  <c r="G647" i="1"/>
  <c r="F647" i="1"/>
  <c r="G645" i="1"/>
  <c r="F645" i="1"/>
  <c r="G644" i="1"/>
  <c r="F644" i="1"/>
  <c r="E643" i="1"/>
  <c r="F643" i="1" s="1"/>
  <c r="G642" i="1"/>
  <c r="F642" i="1"/>
  <c r="G641" i="1"/>
  <c r="F641" i="1"/>
  <c r="G640" i="1"/>
  <c r="F640" i="1"/>
  <c r="G639" i="1"/>
  <c r="F639" i="1"/>
  <c r="G638" i="1"/>
  <c r="F638" i="1"/>
  <c r="E637" i="1"/>
  <c r="F637" i="1" s="1"/>
  <c r="G636" i="1"/>
  <c r="F636" i="1"/>
  <c r="G635" i="1"/>
  <c r="F635" i="1"/>
  <c r="G634" i="1"/>
  <c r="F634" i="1"/>
  <c r="E633" i="1"/>
  <c r="G632" i="1"/>
  <c r="F632" i="1"/>
  <c r="G631" i="1"/>
  <c r="F631" i="1"/>
  <c r="G630" i="1"/>
  <c r="F630" i="1"/>
  <c r="G629" i="1"/>
  <c r="F629" i="1"/>
  <c r="G628" i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E620" i="1"/>
  <c r="F620" i="1" s="1"/>
  <c r="G619" i="1"/>
  <c r="F619" i="1"/>
  <c r="G618" i="1"/>
  <c r="F618" i="1"/>
  <c r="G617" i="1"/>
  <c r="F617" i="1"/>
  <c r="G616" i="1"/>
  <c r="F616" i="1"/>
  <c r="G615" i="1"/>
  <c r="F615" i="1"/>
  <c r="G614" i="1"/>
  <c r="F614" i="1"/>
  <c r="E613" i="1"/>
  <c r="F613" i="1" s="1"/>
  <c r="G612" i="1"/>
  <c r="F612" i="1"/>
  <c r="G611" i="1"/>
  <c r="F611" i="1"/>
  <c r="G610" i="1"/>
  <c r="F610" i="1"/>
  <c r="G609" i="1"/>
  <c r="F609" i="1"/>
  <c r="G608" i="1"/>
  <c r="F608" i="1"/>
  <c r="G607" i="1"/>
  <c r="F607" i="1"/>
  <c r="G606" i="1"/>
  <c r="F606" i="1"/>
  <c r="G605" i="1"/>
  <c r="F605" i="1"/>
  <c r="G604" i="1"/>
  <c r="F604" i="1"/>
  <c r="G603" i="1"/>
  <c r="F603" i="1"/>
  <c r="G602" i="1"/>
  <c r="F602" i="1"/>
  <c r="G601" i="1"/>
  <c r="F601" i="1"/>
  <c r="G600" i="1"/>
  <c r="F600" i="1"/>
  <c r="G599" i="1"/>
  <c r="F599" i="1"/>
  <c r="E597" i="1"/>
  <c r="G597" i="1" s="1"/>
  <c r="G596" i="1"/>
  <c r="F596" i="1"/>
  <c r="G595" i="1"/>
  <c r="F595" i="1"/>
  <c r="E594" i="1"/>
  <c r="G593" i="1"/>
  <c r="F593" i="1"/>
  <c r="G592" i="1"/>
  <c r="F592" i="1"/>
  <c r="G591" i="1"/>
  <c r="F591" i="1"/>
  <c r="G590" i="1"/>
  <c r="F590" i="1"/>
  <c r="E589" i="1"/>
  <c r="F589" i="1" s="1"/>
  <c r="G588" i="1"/>
  <c r="F588" i="1"/>
  <c r="G587" i="1"/>
  <c r="F587" i="1"/>
  <c r="G586" i="1"/>
  <c r="F586" i="1"/>
  <c r="E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6" i="1"/>
  <c r="F576" i="1"/>
  <c r="G575" i="1"/>
  <c r="F575" i="1"/>
  <c r="G574" i="1"/>
  <c r="F574" i="1"/>
  <c r="E573" i="1"/>
  <c r="F573" i="1" s="1"/>
  <c r="G572" i="1"/>
  <c r="F572" i="1"/>
  <c r="G571" i="1"/>
  <c r="F571" i="1"/>
  <c r="G570" i="1"/>
  <c r="F570" i="1"/>
  <c r="G569" i="1"/>
  <c r="F569" i="1"/>
  <c r="G568" i="1"/>
  <c r="F568" i="1"/>
  <c r="E566" i="1"/>
  <c r="G565" i="1"/>
  <c r="F565" i="1"/>
  <c r="G564" i="1"/>
  <c r="F564" i="1"/>
  <c r="G563" i="1"/>
  <c r="F563" i="1"/>
  <c r="E562" i="1"/>
  <c r="G562" i="1" s="1"/>
  <c r="G561" i="1"/>
  <c r="F561" i="1"/>
  <c r="G560" i="1"/>
  <c r="F560" i="1"/>
  <c r="G559" i="1"/>
  <c r="F559" i="1"/>
  <c r="G558" i="1"/>
  <c r="F558" i="1"/>
  <c r="G557" i="1"/>
  <c r="F557" i="1"/>
  <c r="G556" i="1"/>
  <c r="F556" i="1"/>
  <c r="G555" i="1"/>
  <c r="F555" i="1"/>
  <c r="G554" i="1"/>
  <c r="F554" i="1"/>
  <c r="G553" i="1"/>
  <c r="F553" i="1"/>
  <c r="G551" i="1"/>
  <c r="G550" i="1"/>
  <c r="G549" i="1"/>
  <c r="G548" i="1"/>
  <c r="G547" i="1"/>
  <c r="G546" i="1"/>
  <c r="G544" i="1"/>
  <c r="F544" i="1"/>
  <c r="G543" i="1"/>
  <c r="F543" i="1"/>
  <c r="E542" i="1"/>
  <c r="F542" i="1" s="1"/>
  <c r="G541" i="1"/>
  <c r="F541" i="1"/>
  <c r="G540" i="1"/>
  <c r="F540" i="1"/>
  <c r="G539" i="1"/>
  <c r="F539" i="1"/>
  <c r="E538" i="1"/>
  <c r="F538" i="1" s="1"/>
  <c r="G537" i="1"/>
  <c r="F537" i="1"/>
  <c r="G536" i="1"/>
  <c r="F536" i="1"/>
  <c r="E534" i="1"/>
  <c r="F534" i="1" s="1"/>
  <c r="G533" i="1"/>
  <c r="F533" i="1"/>
  <c r="G532" i="1"/>
  <c r="F532" i="1"/>
  <c r="E531" i="1"/>
  <c r="G531" i="1" s="1"/>
  <c r="G530" i="1"/>
  <c r="F530" i="1"/>
  <c r="G529" i="1"/>
  <c r="F529" i="1"/>
  <c r="G528" i="1"/>
  <c r="F528" i="1"/>
  <c r="G527" i="1"/>
  <c r="F527" i="1"/>
  <c r="G526" i="1"/>
  <c r="F526" i="1"/>
  <c r="G525" i="1"/>
  <c r="F525" i="1"/>
  <c r="G524" i="1"/>
  <c r="F524" i="1"/>
  <c r="E523" i="1"/>
  <c r="G523" i="1" s="1"/>
  <c r="G522" i="1"/>
  <c r="F522" i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4" i="1"/>
  <c r="F514" i="1"/>
  <c r="G513" i="1"/>
  <c r="F513" i="1"/>
  <c r="G512" i="1"/>
  <c r="F512" i="1"/>
  <c r="E511" i="1"/>
  <c r="F511" i="1" s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6" i="1"/>
  <c r="F496" i="1"/>
  <c r="E495" i="1"/>
  <c r="G495" i="1" s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E485" i="1"/>
  <c r="F485" i="1" s="1"/>
  <c r="G484" i="1"/>
  <c r="F484" i="1"/>
  <c r="G483" i="1"/>
  <c r="F483" i="1"/>
  <c r="G482" i="1"/>
  <c r="F482" i="1"/>
  <c r="G481" i="1"/>
  <c r="F481" i="1"/>
  <c r="E480" i="1"/>
  <c r="F480" i="1" s="1"/>
  <c r="G479" i="1"/>
  <c r="F479" i="1"/>
  <c r="G478" i="1"/>
  <c r="F478" i="1"/>
  <c r="G477" i="1"/>
  <c r="F477" i="1"/>
  <c r="E476" i="1"/>
  <c r="F476" i="1" s="1"/>
  <c r="G475" i="1"/>
  <c r="F475" i="1"/>
  <c r="G474" i="1"/>
  <c r="F474" i="1"/>
  <c r="G473" i="1"/>
  <c r="F473" i="1"/>
  <c r="G472" i="1"/>
  <c r="F472" i="1"/>
  <c r="E471" i="1"/>
  <c r="F471" i="1" s="1"/>
  <c r="G470" i="1"/>
  <c r="F470" i="1"/>
  <c r="G469" i="1"/>
  <c r="F469" i="1"/>
  <c r="G468" i="1"/>
  <c r="F468" i="1"/>
  <c r="G467" i="1"/>
  <c r="F467" i="1"/>
  <c r="G465" i="1"/>
  <c r="F465" i="1"/>
  <c r="E464" i="1"/>
  <c r="F464" i="1" s="1"/>
  <c r="G463" i="1"/>
  <c r="F463" i="1"/>
  <c r="G462" i="1"/>
  <c r="F462" i="1"/>
  <c r="G461" i="1"/>
  <c r="F461" i="1"/>
  <c r="E460" i="1"/>
  <c r="G459" i="1"/>
  <c r="F459" i="1"/>
  <c r="G458" i="1"/>
  <c r="F458" i="1"/>
  <c r="G457" i="1"/>
  <c r="F457" i="1"/>
  <c r="G456" i="1"/>
  <c r="F456" i="1"/>
  <c r="G455" i="1"/>
  <c r="F455" i="1"/>
  <c r="E454" i="1"/>
  <c r="G454" i="1" s="1"/>
  <c r="G453" i="1"/>
  <c r="F453" i="1"/>
  <c r="G452" i="1"/>
  <c r="F452" i="1"/>
  <c r="G451" i="1"/>
  <c r="F451" i="1"/>
  <c r="G450" i="1"/>
  <c r="F450" i="1"/>
  <c r="G449" i="1"/>
  <c r="F449" i="1"/>
  <c r="G448" i="1"/>
  <c r="F448" i="1"/>
  <c r="G447" i="1"/>
  <c r="F447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E438" i="1"/>
  <c r="G437" i="1"/>
  <c r="F437" i="1"/>
  <c r="G436" i="1"/>
  <c r="F436" i="1"/>
  <c r="G435" i="1"/>
  <c r="F435" i="1"/>
  <c r="G434" i="1"/>
  <c r="F434" i="1"/>
  <c r="G433" i="1"/>
  <c r="F433" i="1"/>
  <c r="G432" i="1"/>
  <c r="F432" i="1"/>
  <c r="G431" i="1"/>
  <c r="F431" i="1"/>
  <c r="G429" i="1"/>
  <c r="F429" i="1"/>
  <c r="G428" i="1"/>
  <c r="F428" i="1"/>
  <c r="E427" i="1"/>
  <c r="G427" i="1" s="1"/>
  <c r="G426" i="1"/>
  <c r="F426" i="1"/>
  <c r="G425" i="1"/>
  <c r="F425" i="1"/>
  <c r="G424" i="1"/>
  <c r="F424" i="1"/>
  <c r="G423" i="1"/>
  <c r="F423" i="1"/>
  <c r="G422" i="1"/>
  <c r="F422" i="1"/>
  <c r="E420" i="1"/>
  <c r="F420" i="1" s="1"/>
  <c r="G419" i="1"/>
  <c r="F419" i="1"/>
  <c r="G418" i="1"/>
  <c r="F418" i="1"/>
  <c r="E417" i="1"/>
  <c r="G417" i="1" s="1"/>
  <c r="G416" i="1"/>
  <c r="F416" i="1"/>
  <c r="G415" i="1"/>
  <c r="F415" i="1"/>
  <c r="G414" i="1"/>
  <c r="F414" i="1"/>
  <c r="G413" i="1"/>
  <c r="F413" i="1"/>
  <c r="E412" i="1"/>
  <c r="G411" i="1"/>
  <c r="F411" i="1"/>
  <c r="G410" i="1"/>
  <c r="F410" i="1"/>
  <c r="G409" i="1"/>
  <c r="F409" i="1"/>
  <c r="E408" i="1"/>
  <c r="G408" i="1" s="1"/>
  <c r="G407" i="1"/>
  <c r="F407" i="1"/>
  <c r="G406" i="1"/>
  <c r="F406" i="1"/>
  <c r="E405" i="1"/>
  <c r="G404" i="1"/>
  <c r="F404" i="1"/>
  <c r="G403" i="1"/>
  <c r="F403" i="1"/>
  <c r="G401" i="1"/>
  <c r="F401" i="1"/>
  <c r="E400" i="1"/>
  <c r="G400" i="1" s="1"/>
  <c r="G399" i="1"/>
  <c r="F399" i="1"/>
  <c r="G398" i="1"/>
  <c r="F398" i="1"/>
  <c r="G397" i="1"/>
  <c r="F397" i="1"/>
  <c r="E396" i="1"/>
  <c r="G396" i="1" s="1"/>
  <c r="G395" i="1"/>
  <c r="F395" i="1"/>
  <c r="G394" i="1"/>
  <c r="F394" i="1"/>
  <c r="E392" i="1"/>
  <c r="G392" i="1" s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E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E371" i="1"/>
  <c r="G371" i="1" s="1"/>
  <c r="G370" i="1"/>
  <c r="F370" i="1"/>
  <c r="G369" i="1"/>
  <c r="F369" i="1"/>
  <c r="E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E357" i="1"/>
  <c r="F357" i="1" s="1"/>
  <c r="G356" i="1"/>
  <c r="F356" i="1"/>
  <c r="G355" i="1"/>
  <c r="F355" i="1"/>
  <c r="G354" i="1"/>
  <c r="F354" i="1"/>
  <c r="G353" i="1"/>
  <c r="F353" i="1"/>
  <c r="G352" i="1"/>
  <c r="F352" i="1"/>
  <c r="E351" i="1"/>
  <c r="G350" i="1"/>
  <c r="F350" i="1"/>
  <c r="G349" i="1"/>
  <c r="F349" i="1"/>
  <c r="G348" i="1"/>
  <c r="F348" i="1"/>
  <c r="G347" i="1"/>
  <c r="F347" i="1"/>
  <c r="E345" i="1"/>
  <c r="F345" i="1" s="1"/>
  <c r="G344" i="1"/>
  <c r="F344" i="1"/>
  <c r="G343" i="1"/>
  <c r="F343" i="1"/>
  <c r="G342" i="1"/>
  <c r="F342" i="1"/>
  <c r="E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E324" i="1"/>
  <c r="F324" i="1" s="1"/>
  <c r="G323" i="1"/>
  <c r="F323" i="1"/>
  <c r="G322" i="1"/>
  <c r="F322" i="1"/>
  <c r="G321" i="1"/>
  <c r="F321" i="1"/>
  <c r="G320" i="1"/>
  <c r="F320" i="1"/>
  <c r="G319" i="1"/>
  <c r="F319" i="1"/>
  <c r="E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E309" i="1"/>
  <c r="G309" i="1" s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E289" i="1"/>
  <c r="G289" i="1" s="1"/>
  <c r="G288" i="1"/>
  <c r="F288" i="1"/>
  <c r="G287" i="1"/>
  <c r="F287" i="1"/>
  <c r="E286" i="1"/>
  <c r="G286" i="1" s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E278" i="1"/>
  <c r="F278" i="1" s="1"/>
  <c r="G277" i="1"/>
  <c r="F277" i="1"/>
  <c r="G276" i="1"/>
  <c r="F276" i="1"/>
  <c r="G275" i="1"/>
  <c r="F275" i="1"/>
  <c r="G274" i="1"/>
  <c r="F274" i="1"/>
  <c r="E273" i="1"/>
  <c r="G273" i="1" s="1"/>
  <c r="G272" i="1"/>
  <c r="F272" i="1"/>
  <c r="G271" i="1"/>
  <c r="F271" i="1"/>
  <c r="G270" i="1"/>
  <c r="F270" i="1"/>
  <c r="E269" i="1"/>
  <c r="G269" i="1" s="1"/>
  <c r="G268" i="1"/>
  <c r="F268" i="1"/>
  <c r="G267" i="1"/>
  <c r="F267" i="1"/>
  <c r="G266" i="1"/>
  <c r="F266" i="1"/>
  <c r="E265" i="1"/>
  <c r="F265" i="1" s="1"/>
  <c r="G264" i="1"/>
  <c r="F264" i="1"/>
  <c r="G263" i="1"/>
  <c r="F263" i="1"/>
  <c r="G262" i="1"/>
  <c r="F262" i="1"/>
  <c r="G261" i="1"/>
  <c r="F261" i="1"/>
  <c r="G260" i="1"/>
  <c r="F260" i="1"/>
  <c r="E259" i="1"/>
  <c r="G258" i="1"/>
  <c r="F258" i="1"/>
  <c r="G257" i="1"/>
  <c r="F257" i="1"/>
  <c r="G256" i="1"/>
  <c r="F256" i="1"/>
  <c r="G255" i="1"/>
  <c r="F255" i="1"/>
  <c r="G254" i="1"/>
  <c r="F254" i="1"/>
  <c r="G252" i="1"/>
  <c r="F252" i="1"/>
  <c r="G251" i="1"/>
  <c r="F251" i="1"/>
  <c r="G250" i="1"/>
  <c r="F250" i="1"/>
  <c r="G249" i="1"/>
  <c r="F249" i="1"/>
  <c r="E248" i="1"/>
  <c r="G248" i="1" s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E236" i="1"/>
  <c r="G235" i="1"/>
  <c r="F235" i="1"/>
  <c r="G234" i="1"/>
  <c r="F234" i="1"/>
  <c r="G233" i="1"/>
  <c r="F233" i="1"/>
  <c r="G232" i="1"/>
  <c r="F232" i="1"/>
  <c r="E231" i="1"/>
  <c r="F231" i="1" s="1"/>
  <c r="G230" i="1"/>
  <c r="F230" i="1"/>
  <c r="G229" i="1"/>
  <c r="F229" i="1"/>
  <c r="G228" i="1"/>
  <c r="F228" i="1"/>
  <c r="G227" i="1"/>
  <c r="F227" i="1"/>
  <c r="G226" i="1"/>
  <c r="F226" i="1"/>
  <c r="E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E215" i="1"/>
  <c r="G215" i="1" s="1"/>
  <c r="G214" i="1"/>
  <c r="F214" i="1"/>
  <c r="G213" i="1"/>
  <c r="F213" i="1"/>
  <c r="E212" i="1"/>
  <c r="G211" i="1"/>
  <c r="F211" i="1"/>
  <c r="G210" i="1"/>
  <c r="F210" i="1"/>
  <c r="G209" i="1"/>
  <c r="F209" i="1"/>
  <c r="E208" i="1"/>
  <c r="G208" i="1" s="1"/>
  <c r="G207" i="1"/>
  <c r="F207" i="1"/>
  <c r="G206" i="1"/>
  <c r="F206" i="1"/>
  <c r="G205" i="1"/>
  <c r="F205" i="1"/>
  <c r="G204" i="1"/>
  <c r="F204" i="1"/>
  <c r="E203" i="1"/>
  <c r="G202" i="1"/>
  <c r="F202" i="1"/>
  <c r="G201" i="1"/>
  <c r="F201" i="1"/>
  <c r="E200" i="1"/>
  <c r="F200" i="1" s="1"/>
  <c r="G199" i="1"/>
  <c r="F199" i="1"/>
  <c r="G198" i="1"/>
  <c r="F198" i="1"/>
  <c r="G197" i="1"/>
  <c r="F197" i="1"/>
  <c r="G196" i="1"/>
  <c r="F196" i="1"/>
  <c r="G195" i="1"/>
  <c r="F195" i="1"/>
  <c r="G193" i="1"/>
  <c r="F193" i="1"/>
  <c r="G192" i="1"/>
  <c r="F192" i="1"/>
  <c r="G191" i="1"/>
  <c r="F191" i="1"/>
  <c r="E190" i="1"/>
  <c r="F190" i="1" s="1"/>
  <c r="G189" i="1"/>
  <c r="F189" i="1"/>
  <c r="G188" i="1"/>
  <c r="F188" i="1"/>
  <c r="G187" i="1"/>
  <c r="F187" i="1"/>
  <c r="G186" i="1"/>
  <c r="F186" i="1"/>
  <c r="E185" i="1"/>
  <c r="G185" i="1" s="1"/>
  <c r="G184" i="1"/>
  <c r="F184" i="1"/>
  <c r="G183" i="1"/>
  <c r="F183" i="1"/>
  <c r="G182" i="1"/>
  <c r="F182" i="1"/>
  <c r="E181" i="1"/>
  <c r="F181" i="1" s="1"/>
  <c r="G180" i="1"/>
  <c r="F180" i="1"/>
  <c r="G179" i="1"/>
  <c r="F179" i="1"/>
  <c r="G178" i="1"/>
  <c r="F178" i="1"/>
  <c r="G177" i="1"/>
  <c r="F177" i="1"/>
  <c r="G176" i="1"/>
  <c r="F176" i="1"/>
  <c r="E175" i="1"/>
  <c r="F175" i="1" s="1"/>
  <c r="G174" i="1"/>
  <c r="F174" i="1"/>
  <c r="G173" i="1"/>
  <c r="F173" i="1"/>
  <c r="G172" i="1"/>
  <c r="F172" i="1"/>
  <c r="G171" i="1"/>
  <c r="F171" i="1"/>
  <c r="E170" i="1"/>
  <c r="G170" i="1" s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E162" i="1"/>
  <c r="F162" i="1" s="1"/>
  <c r="G161" i="1"/>
  <c r="F161" i="1"/>
  <c r="G160" i="1"/>
  <c r="F160" i="1"/>
  <c r="G159" i="1"/>
  <c r="F159" i="1"/>
  <c r="G158" i="1"/>
  <c r="F158" i="1"/>
  <c r="E157" i="1"/>
  <c r="G157" i="1" s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E147" i="1"/>
  <c r="F147" i="1" s="1"/>
  <c r="G146" i="1"/>
  <c r="F146" i="1"/>
  <c r="G145" i="1"/>
  <c r="F145" i="1"/>
  <c r="G144" i="1"/>
  <c r="F144" i="1"/>
  <c r="E143" i="1"/>
  <c r="G142" i="1"/>
  <c r="F142" i="1"/>
  <c r="G141" i="1"/>
  <c r="F141" i="1"/>
  <c r="G140" i="1"/>
  <c r="F140" i="1"/>
  <c r="G139" i="1"/>
  <c r="F139" i="1"/>
  <c r="E138" i="1"/>
  <c r="F138" i="1" s="1"/>
  <c r="G137" i="1"/>
  <c r="F137" i="1"/>
  <c r="G136" i="1"/>
  <c r="F136" i="1"/>
  <c r="E135" i="1"/>
  <c r="F135" i="1" s="1"/>
  <c r="G134" i="1"/>
  <c r="F134" i="1"/>
  <c r="G133" i="1"/>
  <c r="F133" i="1"/>
  <c r="G132" i="1"/>
  <c r="F132" i="1"/>
  <c r="G131" i="1"/>
  <c r="F131" i="1"/>
  <c r="E130" i="1"/>
  <c r="G130" i="1" s="1"/>
  <c r="G129" i="1"/>
  <c r="F129" i="1"/>
  <c r="G128" i="1"/>
  <c r="F128" i="1"/>
  <c r="G127" i="1"/>
  <c r="F127" i="1"/>
  <c r="E126" i="1"/>
  <c r="F126" i="1" s="1"/>
  <c r="G125" i="1"/>
  <c r="F125" i="1"/>
  <c r="G124" i="1"/>
  <c r="F124" i="1"/>
  <c r="G123" i="1"/>
  <c r="F123" i="1"/>
  <c r="G122" i="1"/>
  <c r="F122" i="1"/>
  <c r="G121" i="1"/>
  <c r="F121" i="1"/>
  <c r="E120" i="1"/>
  <c r="F120" i="1" s="1"/>
  <c r="G119" i="1"/>
  <c r="F119" i="1"/>
  <c r="G118" i="1"/>
  <c r="F118" i="1"/>
  <c r="E117" i="1"/>
  <c r="G117" i="1" s="1"/>
  <c r="G116" i="1"/>
  <c r="F116" i="1"/>
  <c r="G115" i="1"/>
  <c r="F115" i="1"/>
  <c r="G114" i="1"/>
  <c r="F114" i="1"/>
  <c r="G113" i="1"/>
  <c r="F113" i="1"/>
  <c r="E112" i="1"/>
  <c r="G112" i="1" s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1" i="1"/>
  <c r="F101" i="1"/>
  <c r="G100" i="1"/>
  <c r="F100" i="1"/>
  <c r="E99" i="1"/>
  <c r="F99" i="1" s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E91" i="1"/>
  <c r="F91" i="1" s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E72" i="1"/>
  <c r="F72" i="1" s="1"/>
  <c r="G71" i="1"/>
  <c r="F71" i="1"/>
  <c r="G70" i="1"/>
  <c r="F70" i="1"/>
  <c r="G69" i="1"/>
  <c r="F69" i="1"/>
  <c r="E68" i="1"/>
  <c r="F68" i="1" s="1"/>
  <c r="G67" i="1"/>
  <c r="F67" i="1"/>
  <c r="G66" i="1"/>
  <c r="F66" i="1"/>
  <c r="E65" i="1"/>
  <c r="G65" i="1" s="1"/>
  <c r="G64" i="1"/>
  <c r="F64" i="1"/>
  <c r="G63" i="1"/>
  <c r="F63" i="1"/>
  <c r="G62" i="1"/>
  <c r="F62" i="1"/>
  <c r="E61" i="1"/>
  <c r="F61" i="1" s="1"/>
  <c r="G60" i="1"/>
  <c r="F60" i="1"/>
  <c r="G59" i="1"/>
  <c r="F59" i="1"/>
  <c r="G58" i="1"/>
  <c r="F58" i="1"/>
  <c r="G57" i="1"/>
  <c r="F57" i="1"/>
  <c r="G56" i="1"/>
  <c r="F56" i="1"/>
  <c r="G55" i="1"/>
  <c r="F55" i="1"/>
  <c r="E54" i="1"/>
  <c r="F54" i="1" s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5" i="1"/>
  <c r="F45" i="1"/>
  <c r="G44" i="1"/>
  <c r="F44" i="1"/>
  <c r="G43" i="1"/>
  <c r="F43" i="1"/>
  <c r="E41" i="1"/>
  <c r="G41" i="1" s="1"/>
  <c r="G40" i="1"/>
  <c r="F40" i="1"/>
  <c r="G39" i="1"/>
  <c r="F39" i="1"/>
  <c r="G38" i="1"/>
  <c r="F38" i="1"/>
  <c r="G37" i="1"/>
  <c r="F37" i="1"/>
  <c r="E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E25" i="1"/>
  <c r="F25" i="1" s="1"/>
  <c r="G24" i="1"/>
  <c r="F24" i="1"/>
  <c r="G23" i="1"/>
  <c r="F23" i="1"/>
  <c r="G22" i="1"/>
  <c r="F22" i="1"/>
  <c r="G20" i="1"/>
  <c r="F20" i="1"/>
  <c r="E19" i="1"/>
  <c r="F19" i="1" s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11" i="1"/>
  <c r="F11" i="1" s="1"/>
  <c r="G10" i="1"/>
  <c r="F10" i="1"/>
  <c r="G9" i="1"/>
  <c r="F9" i="1"/>
  <c r="G8" i="1"/>
  <c r="F8" i="1"/>
  <c r="G7" i="1"/>
  <c r="F7" i="1"/>
  <c r="G6" i="1"/>
  <c r="F6" i="1"/>
  <c r="G5" i="1"/>
  <c r="F5" i="1"/>
  <c r="G61" i="1" l="1"/>
  <c r="F65" i="1"/>
  <c r="G542" i="1"/>
  <c r="G265" i="1"/>
  <c r="F269" i="1"/>
  <c r="F998" i="1"/>
  <c r="G190" i="1"/>
  <c r="G785" i="1"/>
  <c r="F816" i="1"/>
  <c r="G1092" i="1"/>
  <c r="G138" i="1"/>
  <c r="G471" i="1"/>
  <c r="G538" i="1"/>
  <c r="G696" i="1"/>
  <c r="G1462" i="1"/>
  <c r="G99" i="1"/>
  <c r="G511" i="1"/>
  <c r="F523" i="1"/>
  <c r="G643" i="1"/>
  <c r="G1054" i="1"/>
  <c r="G72" i="1"/>
  <c r="F117" i="1"/>
  <c r="G162" i="1"/>
  <c r="G420" i="1"/>
  <c r="F454" i="1"/>
  <c r="G737" i="1"/>
  <c r="F749" i="1"/>
  <c r="G1158" i="1"/>
  <c r="G1484" i="1"/>
  <c r="G19" i="1"/>
  <c r="G126" i="1"/>
  <c r="G181" i="1"/>
  <c r="F185" i="1"/>
  <c r="G278" i="1"/>
  <c r="G480" i="1"/>
  <c r="G848" i="1"/>
  <c r="G892" i="1"/>
  <c r="G1114" i="1"/>
  <c r="G1288" i="1"/>
  <c r="G11" i="1"/>
  <c r="F170" i="1"/>
  <c r="F208" i="1"/>
  <c r="G345" i="1"/>
  <c r="G476" i="1"/>
  <c r="G534" i="1"/>
  <c r="G613" i="1"/>
  <c r="G659" i="1"/>
  <c r="F664" i="1"/>
  <c r="G91" i="1"/>
  <c r="F289" i="1"/>
  <c r="G637" i="1"/>
  <c r="G873" i="1"/>
  <c r="F877" i="1"/>
  <c r="G905" i="1"/>
  <c r="G1126" i="1"/>
  <c r="G1419" i="1"/>
  <c r="G54" i="1"/>
  <c r="G135" i="1"/>
  <c r="G68" i="1"/>
  <c r="G120" i="1"/>
  <c r="G175" i="1"/>
  <c r="G231" i="1"/>
  <c r="G324" i="1"/>
  <c r="G464" i="1"/>
  <c r="F719" i="1"/>
  <c r="F833" i="1"/>
  <c r="F1152" i="1"/>
  <c r="F1282" i="1"/>
  <c r="G1341" i="1"/>
  <c r="F1381" i="1"/>
  <c r="G711" i="1"/>
  <c r="F770" i="1"/>
  <c r="F864" i="1"/>
  <c r="G1272" i="1"/>
  <c r="G25" i="1"/>
  <c r="G147" i="1"/>
  <c r="F157" i="1"/>
  <c r="G200" i="1"/>
  <c r="G357" i="1"/>
  <c r="F396" i="1"/>
  <c r="G485" i="1"/>
  <c r="F495" i="1"/>
  <c r="F531" i="1"/>
  <c r="G573" i="1"/>
  <c r="G620" i="1"/>
  <c r="F760" i="1"/>
  <c r="G855" i="1"/>
  <c r="F880" i="1"/>
  <c r="G912" i="1"/>
  <c r="G1014" i="1"/>
  <c r="F1119" i="1"/>
  <c r="G1487" i="1"/>
  <c r="G589" i="1"/>
  <c r="G653" i="1"/>
  <c r="G680" i="1"/>
  <c r="F765" i="1"/>
  <c r="G901" i="1"/>
  <c r="G967" i="1"/>
  <c r="G1107" i="1"/>
  <c r="G1479" i="1"/>
  <c r="G381" i="1"/>
  <c r="F381" i="1"/>
  <c r="G690" i="1"/>
  <c r="F690" i="1"/>
  <c r="G143" i="1"/>
  <c r="F143" i="1"/>
  <c r="F215" i="1"/>
  <c r="G236" i="1"/>
  <c r="F236" i="1"/>
  <c r="F309" i="1"/>
  <c r="G341" i="1"/>
  <c r="F341" i="1"/>
  <c r="F371" i="1"/>
  <c r="F400" i="1"/>
  <c r="G412" i="1"/>
  <c r="F412" i="1"/>
  <c r="G438" i="1"/>
  <c r="F438" i="1"/>
  <c r="F597" i="1"/>
  <c r="G707" i="1"/>
  <c r="F707" i="1"/>
  <c r="F755" i="1"/>
  <c r="G811" i="1"/>
  <c r="F811" i="1"/>
  <c r="F993" i="1"/>
  <c r="G993" i="1"/>
  <c r="G203" i="1"/>
  <c r="F203" i="1"/>
  <c r="G259" i="1"/>
  <c r="F259" i="1"/>
  <c r="F286" i="1"/>
  <c r="G351" i="1"/>
  <c r="F351" i="1"/>
  <c r="F392" i="1"/>
  <c r="F408" i="1"/>
  <c r="F427" i="1"/>
  <c r="G460" i="1"/>
  <c r="F460" i="1"/>
  <c r="F562" i="1"/>
  <c r="G584" i="1"/>
  <c r="F584" i="1"/>
  <c r="F805" i="1"/>
  <c r="G824" i="1"/>
  <c r="F824" i="1"/>
  <c r="G861" i="1"/>
  <c r="F861" i="1"/>
  <c r="F884" i="1"/>
  <c r="F1221" i="1"/>
  <c r="G1221" i="1"/>
  <c r="G224" i="1"/>
  <c r="F224" i="1"/>
  <c r="G317" i="1"/>
  <c r="F317" i="1"/>
  <c r="G405" i="1"/>
  <c r="F405" i="1"/>
  <c r="F923" i="1"/>
  <c r="G923" i="1"/>
  <c r="F952" i="1"/>
  <c r="G952" i="1"/>
  <c r="G1021" i="1"/>
  <c r="F1021" i="1"/>
  <c r="F41" i="1"/>
  <c r="F112" i="1"/>
  <c r="G566" i="1"/>
  <c r="F566" i="1"/>
  <c r="G36" i="1"/>
  <c r="F36" i="1"/>
  <c r="F130" i="1"/>
  <c r="G212" i="1"/>
  <c r="F212" i="1"/>
  <c r="F248" i="1"/>
  <c r="F273" i="1"/>
  <c r="G368" i="1"/>
  <c r="F368" i="1"/>
  <c r="F417" i="1"/>
  <c r="G594" i="1"/>
  <c r="F594" i="1"/>
  <c r="G633" i="1"/>
  <c r="F633" i="1"/>
  <c r="G676" i="1"/>
  <c r="F676" i="1"/>
  <c r="F780" i="1"/>
  <c r="G917" i="1"/>
  <c r="F917" i="1"/>
  <c r="F1141" i="1"/>
  <c r="G1141" i="1"/>
  <c r="F1357" i="1"/>
  <c r="G1357" i="1"/>
  <c r="F946" i="1"/>
  <c r="F956" i="1"/>
  <c r="F977" i="1"/>
  <c r="F1017" i="1"/>
  <c r="F1050" i="1"/>
  <c r="F1180" i="1"/>
  <c r="F1260" i="1"/>
  <c r="F1299" i="1"/>
  <c r="F1344" i="1"/>
  <c r="F1491" i="1"/>
</calcChain>
</file>

<file path=xl/sharedStrings.xml><?xml version="1.0" encoding="utf-8"?>
<sst xmlns="http://schemas.openxmlformats.org/spreadsheetml/2006/main" count="2518" uniqueCount="1022">
  <si>
    <t>Plan zamówień publicznych na 2018 rok
 z harmonogramem terminów składania wniosków do procedur zamówień publicznych oraz z podaniem zawartych umów i wniosków rocznych na dostawy/usługi 
 zakresie aparatury naukowej</t>
  </si>
  <si>
    <t>Nr poz. planu</t>
  </si>
  <si>
    <t>Indeks</t>
  </si>
  <si>
    <t>Rodzaj dostawy/ usługi</t>
  </si>
  <si>
    <t>Nazwa jednostki organizacyjnej</t>
  </si>
  <si>
    <t>Kwota netto (PLN)</t>
  </si>
  <si>
    <t>Kwota brutto (PLN)</t>
  </si>
  <si>
    <t>Kwota Euro</t>
  </si>
  <si>
    <t>Terminy składania wniosków do postepowania o udzielenie zamówienia publicznego oraz nr umów/ wniosków rocznych</t>
  </si>
  <si>
    <t>1-1</t>
  </si>
  <si>
    <t xml:space="preserve"> DAND DOSTAWY</t>
  </si>
  <si>
    <t>1-1-1</t>
  </si>
  <si>
    <t>ANALIZATORY</t>
  </si>
  <si>
    <t>1-1-1-1</t>
  </si>
  <si>
    <t>Analizatory rozszerzalności</t>
  </si>
  <si>
    <t>Biuro Rektora</t>
  </si>
  <si>
    <r>
      <t xml:space="preserve">Zamówienie do 30 tys. Euro
</t>
    </r>
    <r>
      <rPr>
        <sz val="9"/>
        <rFont val="Calibri"/>
        <family val="2"/>
        <charset val="238"/>
      </rPr>
      <t>Termin składania wniosków dowolny</t>
    </r>
  </si>
  <si>
    <t>1-1-1-2</t>
  </si>
  <si>
    <t>Analizatory drgań</t>
  </si>
  <si>
    <t>brak pozycji w planie</t>
  </si>
  <si>
    <t>nie dotyczy</t>
  </si>
  <si>
    <t>1-1-1-3</t>
  </si>
  <si>
    <t>Analizatory biochemiczne (np.cytometry, analizatory krwi, mleka, sprzęt biomedyczny, liczniki krwi)</t>
  </si>
  <si>
    <t>1-1-1-4</t>
  </si>
  <si>
    <t>Analizatory chemiczne (np. analizatory azotu, titratory, analizatory jonów, kolorymetry)</t>
  </si>
  <si>
    <t>Katedra Inżynierii Sanitarnej i Gospodarki Wodnej</t>
  </si>
  <si>
    <r>
      <t xml:space="preserve">
Zamówienie do 30 tys. Euro
</t>
    </r>
    <r>
      <rPr>
        <sz val="9"/>
        <rFont val="Calibri"/>
        <family val="2"/>
        <charset val="238"/>
      </rPr>
      <t>Termin składania wniosków dowolny</t>
    </r>
    <r>
      <rPr>
        <b/>
        <sz val="9"/>
        <rFont val="Calibri"/>
        <family val="2"/>
        <charset val="238"/>
      </rPr>
      <t xml:space="preserve">
</t>
    </r>
  </si>
  <si>
    <t>Katedra Przetwórstwa Produktów Zwierzęcych</t>
  </si>
  <si>
    <t>Zakład Ekologii Lasu i Rekultywacji</t>
  </si>
  <si>
    <t>razem</t>
  </si>
  <si>
    <t>1-1-1-5</t>
  </si>
  <si>
    <t>Części do analizatorów rozszerzalności, drgań, biochemicznych, chemicznych</t>
  </si>
  <si>
    <t>Katedra Fizjologii i Endokrynologii Zwierząt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</si>
  <si>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 
DZP-291/1110/2018 z dn. 26.02. 2018 r</t>
    </r>
    <r>
      <rPr>
        <b/>
        <sz val="9"/>
        <rFont val="Calibri"/>
        <family val="2"/>
        <charset val="238"/>
      </rPr>
      <t xml:space="preserve">.
</t>
    </r>
  </si>
  <si>
    <t>Katedra Melioracji i Kształtowania Środowiska</t>
  </si>
  <si>
    <t>Katedra Technologii Gastronomicznej  i Konsumpcji</t>
  </si>
  <si>
    <t>Zakład Fitopatologii Leśnej,  Mykologii i Fizjologii Drzew</t>
  </si>
  <si>
    <t>Zakład Gleboznawstwa Leśnego</t>
  </si>
  <si>
    <t>Zakład Żywienia Roślin</t>
  </si>
  <si>
    <t>1-1-1-6</t>
  </si>
  <si>
    <t>Doposażenie / modernizacja analizatorów rozszerzalności, drgań, biochemicznych, chemicznych</t>
  </si>
  <si>
    <t>1-1-2</t>
  </si>
  <si>
    <t>APARATURA DO ANALIZOWANIA</t>
  </si>
  <si>
    <t>1-1-2-1</t>
  </si>
  <si>
    <t>Aparatura do analizowania gazów / analizatory gazów</t>
  </si>
  <si>
    <t>1-1-2-2</t>
  </si>
  <si>
    <t>Chromatografy (gazowe, cieczowe, żelowe)</t>
  </si>
  <si>
    <t>Katedra Chłodnictwa i Koncentratów Spożywczych</t>
  </si>
  <si>
    <r>
      <t xml:space="preserve">
Zamówienie powyżej 30 tys. Euro
</t>
    </r>
    <r>
      <rPr>
        <u/>
        <sz val="9"/>
        <color indexed="8"/>
        <rFont val="Calibri"/>
        <family val="2"/>
        <charset val="238"/>
      </rPr>
      <t>Termin złożenia wniosków</t>
    </r>
    <r>
      <rPr>
        <sz val="9"/>
        <color indexed="8"/>
        <rFont val="Calibri"/>
        <family val="2"/>
        <charset val="238"/>
      </rPr>
      <t>:</t>
    </r>
    <r>
      <rPr>
        <b/>
        <sz val="9"/>
        <color indexed="8"/>
        <rFont val="Calibri"/>
        <family val="2"/>
        <charset val="238"/>
      </rPr>
      <t xml:space="preserve">
</t>
    </r>
    <r>
      <rPr>
        <sz val="9"/>
        <color indexed="8"/>
        <rFont val="Calibri"/>
        <family val="2"/>
        <charset val="238"/>
      </rPr>
      <t>1) 16.03.2018
2)  27.04.2018
3)  01.06.2018
4) 13.07.2018
5) 14.09.2018
6) 19.10.2018
7)  23.11.2018</t>
    </r>
  </si>
  <si>
    <t>1-1-2-3</t>
  </si>
  <si>
    <t>Części do aparatury do analizowania (analizatorów gazów, chromatografów)</t>
  </si>
  <si>
    <t>Katedra Biotechnologii Żywności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</si>
  <si>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 
DZP-291/1111/2018 z dn. 26.02. 2018 r.</t>
    </r>
  </si>
  <si>
    <t>Katedra Chemii Rolnej  i Środowiskowej</t>
  </si>
  <si>
    <t>Katedra Technologii Fermentacji  i Mikrobiologii Technicznej</t>
  </si>
  <si>
    <t>Katedra Technologii Owoców, Warzyw i Grzybów</t>
  </si>
  <si>
    <t>Katedra Technologii Węglowodanów</t>
  </si>
  <si>
    <t>Katedra Żywienia i Dietetyki Zwierząt</t>
  </si>
  <si>
    <t>Zakład Biochemii</t>
  </si>
  <si>
    <t>Zakład Genetyki, Hodowli Roślin i Nasiennictwa</t>
  </si>
  <si>
    <t>1-1-2-4</t>
  </si>
  <si>
    <t>Doposażenie / modernizacja aparatury do analizowania (analizatorów gazów, chromatografów)</t>
  </si>
  <si>
    <r>
      <t xml:space="preserve">
</t>
    </r>
    <r>
      <rPr>
        <b/>
        <sz val="9"/>
        <rFont val="Calibri"/>
        <family val="2"/>
        <charset val="238"/>
      </rP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 
DZP-291/1164/2018 z dn. 26.02. 2018 r.</t>
    </r>
  </si>
  <si>
    <t>Katedra Inżynierii Mechanicznej  i Agrofizyki</t>
  </si>
  <si>
    <t>1-1-3</t>
  </si>
  <si>
    <t>APARATURA DO WYKRYWANIA</t>
  </si>
  <si>
    <t>1-1-3-1</t>
  </si>
  <si>
    <t>Aparatura do wykrywania gazów, dymu, awarii (np. czujniki / sygnalizatory gazu, czadu, dymu)</t>
  </si>
  <si>
    <t>Katedra Agrotechniki i Ekologii Rolniczej</t>
  </si>
  <si>
    <r>
      <t xml:space="preserve">Zamówienie do 30 tys. Euro
</t>
    </r>
    <r>
      <rPr>
        <sz val="9"/>
        <color indexed="8"/>
        <rFont val="Calibri"/>
        <family val="2"/>
        <charset val="238"/>
      </rPr>
      <t>Termin składania wniosków dowolny</t>
    </r>
  </si>
  <si>
    <t>1-1-3-2</t>
  </si>
  <si>
    <t>Części do aparatury do wykrywania gazów, dymu, awarii (np. czujnik / sygnalizator gazu, czadu, dymu)</t>
  </si>
  <si>
    <t>1-1-3-3</t>
  </si>
  <si>
    <t>Doposażenie / modernizacja aparatury do wykrywania gazów, dymu, awarii (np. czujnik / sygnalizator gazu, czadu, dymu)</t>
  </si>
  <si>
    <t>Katedra Budownictwa Wiejskiego</t>
  </si>
  <si>
    <t>1-1-4</t>
  </si>
  <si>
    <t>APARATURA KONTROLNA I BADAWCZA</t>
  </si>
  <si>
    <t>1-1-4-1</t>
  </si>
  <si>
    <t>Mikroskopy</t>
  </si>
  <si>
    <r>
      <t xml:space="preserve">
Zamówienie do 30 tys. Euro</t>
    </r>
    <r>
      <rPr>
        <sz val="9"/>
        <color indexed="8"/>
        <rFont val="Calibri"/>
        <family val="2"/>
        <charset val="238"/>
      </rPr>
      <t xml:space="preserve">
Termin składania wniosków dowolny</t>
    </r>
  </si>
  <si>
    <t>Katedra Ekologii, Klimatologii i Ochrony Powietrza</t>
  </si>
  <si>
    <t>Ośrodek Studiów Weterynaryjnych</t>
  </si>
  <si>
    <t>Zakład Ochrony Lasu, Entomologii i Klimatologii Leśnej</t>
  </si>
  <si>
    <t>1-1-4-2</t>
  </si>
  <si>
    <t>Aparatura dyfrakcyjna</t>
  </si>
  <si>
    <t>1-1-4-3</t>
  </si>
  <si>
    <t>Przyrządy i aparatura nastawcza i kontrolna</t>
  </si>
  <si>
    <t>Instytut Produkcji Roślinnej</t>
  </si>
  <si>
    <t>Katedra Energetyki i Automatyzacji Procesów Rolniczych</t>
  </si>
  <si>
    <t>Pełnomocnik Dziekana ds. administracyjno- finansowych WBiO</t>
  </si>
  <si>
    <t>1-1-4-4</t>
  </si>
  <si>
    <t>Okulary, kondensory, kolektory, tubusy, stopnie, lampy i pokrywy do mikroskopów</t>
  </si>
  <si>
    <t>Katedra Sadownictwa i Pszczelnictwa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</si>
  <si>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DZP-291/1112/2018 z dn. 26.02. 2018 r.</t>
    </r>
  </si>
  <si>
    <t>Pełnomocnik  Dziekana ds. administracyjno- finansowych WBiO</t>
  </si>
  <si>
    <t>Zakład Fizyki</t>
  </si>
  <si>
    <t>1-1-4-5</t>
  </si>
  <si>
    <t>Oświetlacze/ obiektywy do mikroskopów</t>
  </si>
  <si>
    <t>Zakład Bioróżnorodności Leśnej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</si>
  <si>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DZP-291/1113/2018 z dn. 26.02. 2018 r.</t>
    </r>
  </si>
  <si>
    <t>1-1-4-6</t>
  </si>
  <si>
    <t>Przystawki fotograficzne lub video do mikroskopów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</si>
  <si>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
DZP-291/1114/2018 z dn. 26.02. 2018 r.</t>
    </r>
  </si>
  <si>
    <t>1-1-4-7</t>
  </si>
  <si>
    <t>Wymienne żarówki do mikroskopów laboratoryjnych</t>
  </si>
  <si>
    <t>Katedra Biotechnologii Zwierząt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</si>
  <si>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
DZP-291/1115/2018 z dn. 26.02. 2018 r.</t>
    </r>
  </si>
  <si>
    <t>Katedra Fizjologii I Endokrynologii Zwierząt</t>
  </si>
  <si>
    <t>Katedra Ichtiobiologii i Rybactwa</t>
  </si>
  <si>
    <t>Katedra Inżynierii i Aparatury Przemysłu Spożywczego</t>
  </si>
  <si>
    <t>Katedra Ochrony Roślin</t>
  </si>
  <si>
    <t>Katedra Ochrony Środowiska Rolniczego</t>
  </si>
  <si>
    <t>Ośrodek Medycyny  Eksperymentalnej i Innowacyjnej</t>
  </si>
  <si>
    <t>Zakład Anatomii Zwierząt</t>
  </si>
  <si>
    <t>1-1-4-8</t>
  </si>
  <si>
    <t>Części do aparatury dyfrakcyjnej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</si>
  <si>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DZP-291/1116/2018 z dn. 26.02. 2018 r.</t>
    </r>
  </si>
  <si>
    <t>1-1-4-9</t>
  </si>
  <si>
    <t>Części do przyrządów i aparatury nastawczej i kontrolnej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</si>
  <si>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DZP-291/1117/2018 z dn. 26.02. 2018 r.</t>
    </r>
  </si>
  <si>
    <t>Pełnomocnik Dziekana ds. administracyjno-finansowych WBiO</t>
  </si>
  <si>
    <t>Zakład Hodowli Trzody Chlewnej  i Drobnego Inwentarza</t>
  </si>
  <si>
    <t>Zakład Inżynierii Leśnej</t>
  </si>
  <si>
    <t>1-1-4-10</t>
  </si>
  <si>
    <t xml:space="preserve"> Doposażenie / modernizacja aparatury dyfrakcyjnej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</si>
  <si>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 
</t>
    </r>
    <r>
      <rPr>
        <sz val="9"/>
        <rFont val="Calibri"/>
        <family val="2"/>
        <charset val="238"/>
      </rPr>
      <t>DZP-291/1165/2018 z dn. 26.02. 2018 r.</t>
    </r>
  </si>
  <si>
    <t>1-1-4-11</t>
  </si>
  <si>
    <t>Doposażenie / modernizacja przyrządów i aparatury nastawczej i kontrolnej</t>
  </si>
  <si>
    <t>1-1-5</t>
  </si>
  <si>
    <t>APARATURA LABORATORYJNA</t>
  </si>
  <si>
    <t>1-1-5-1</t>
  </si>
  <si>
    <t>Wytrząsarki mechaniczne / magnetyczne /  inkubacyjne</t>
  </si>
  <si>
    <r>
      <t xml:space="preserve">
Zamówienie powyżej 30 tys. Euro</t>
    </r>
    <r>
      <rPr>
        <sz val="9"/>
        <color indexed="8"/>
        <rFont val="Calibri"/>
        <family val="2"/>
        <charset val="238"/>
      </rPr>
      <t xml:space="preserve">
</t>
    </r>
    <r>
      <rPr>
        <u/>
        <sz val="9"/>
        <color indexed="8"/>
        <rFont val="Calibri"/>
        <family val="2"/>
        <charset val="238"/>
      </rPr>
      <t>Termin złożenia wniosków:</t>
    </r>
    <r>
      <rPr>
        <sz val="9"/>
        <color indexed="8"/>
        <rFont val="Calibri"/>
        <family val="2"/>
        <charset val="238"/>
      </rPr>
      <t xml:space="preserve">
1) 16.03.2018
2)  27.04.2018
3)  01.06.2018
4) 13.07.2018
5) 14.09.2018
6) 19.10.2018
7)  23.11.2018</t>
    </r>
  </si>
  <si>
    <t>1-1-5-2</t>
  </si>
  <si>
    <t>Wyparki rotacyjne</t>
  </si>
  <si>
    <t>1-1-5-3</t>
  </si>
  <si>
    <t>Homogenizatory</t>
  </si>
  <si>
    <t>1-1-5-4</t>
  </si>
  <si>
    <t>Płyty grzejne</t>
  </si>
  <si>
    <t>Zakład Mechanizacji Prac Leśnych</t>
  </si>
  <si>
    <t>1-1-5-5</t>
  </si>
  <si>
    <t>Mieszadła laboratoryjne /mechaniczne</t>
  </si>
  <si>
    <t>1-1-5-6</t>
  </si>
  <si>
    <t>Suszarki, cieplarki, termostaty, termobloki</t>
  </si>
  <si>
    <t>Zakład Botaniki i Fizjologii Roślin</t>
  </si>
  <si>
    <t>1-1-5-7</t>
  </si>
  <si>
    <t>Komory do hodowli, komory klimatyczne, inkubatory</t>
  </si>
  <si>
    <t>1-1-5-8</t>
  </si>
  <si>
    <t>Mikrotomy, kriostaty</t>
  </si>
  <si>
    <t>1-1-5-9</t>
  </si>
  <si>
    <t>Młynki laboratoryjne</t>
  </si>
  <si>
    <t>1-1-5-10</t>
  </si>
  <si>
    <t xml:space="preserve"> Aparatura do zatapiania bloczków parafinowych</t>
  </si>
  <si>
    <t>1-1-5-11</t>
  </si>
  <si>
    <t xml:space="preserve"> Zamrażarki niskotemperaturowe /wytwornice lodu</t>
  </si>
  <si>
    <t>1-1-5-12</t>
  </si>
  <si>
    <t>Części do wytrząsarek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</si>
  <si>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DZP-291/1118/2018 z dn. 26.02. 2018 r.</t>
    </r>
  </si>
  <si>
    <t>1-1-5-13</t>
  </si>
  <si>
    <t>Części do wyparek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</si>
  <si>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DZP-291/1119/2018 z dn. 26.02. 2018 r.</t>
    </r>
  </si>
  <si>
    <t>1-1-5-14</t>
  </si>
  <si>
    <t>Części do homogenizatorów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</si>
  <si>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DZP-291/1120/2018 z dn. 26.02. 2018 r.</t>
    </r>
  </si>
  <si>
    <t>1-1-5-15</t>
  </si>
  <si>
    <t>Części do płyt grzejnych</t>
  </si>
  <si>
    <t>1-1-5-16</t>
  </si>
  <si>
    <t>Części do mieszadeł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</si>
  <si>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
DZP-291/1121/2018 z dn. 26.02. 2018 r.</t>
    </r>
  </si>
  <si>
    <t>1-1-5-17</t>
  </si>
  <si>
    <t>Części do suszarek, cieplarek, termostatów, termobloków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</si>
  <si>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DZP-291/1122/2018 z dn. 26.02. 2018 r.</t>
    </r>
  </si>
  <si>
    <t>Zakład Biometrii i Produkcyjności Lasu</t>
  </si>
  <si>
    <t>1-1-5-18</t>
  </si>
  <si>
    <t>Części do komór do hodowli, komór klimatyzacyjnych, inkubatorów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</si>
  <si>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
</t>
    </r>
    <r>
      <rPr>
        <sz val="9"/>
        <rFont val="Calibri"/>
        <family val="2"/>
        <charset val="238"/>
      </rPr>
      <t>DZP-291/1123/2018 z dn. 26.02. 2018 r.</t>
    </r>
  </si>
  <si>
    <t>1-1-5-19</t>
  </si>
  <si>
    <t>Części do mikrotomów, kriostatów</t>
  </si>
  <si>
    <t>1-1-5-20</t>
  </si>
  <si>
    <t>Części do młynków laboratoryjnych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</si>
  <si>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DZP-291/1124/2018 z dn. 26.02. 2018 r.</t>
    </r>
  </si>
  <si>
    <t>1-1-5-21</t>
  </si>
  <si>
    <t>Części do aparatury do zatapiania bloczków parafinowych</t>
  </si>
  <si>
    <t>1-1-5-22</t>
  </si>
  <si>
    <t>Części do zamrażarek niskotemeraturowych/ wytwornic lodu</t>
  </si>
  <si>
    <t>Katedra Roślin Warzywnych i Zielarskich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</si>
  <si>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DZP-291/1125/2018 z dn. 26.02. 2018 r.</t>
    </r>
  </si>
  <si>
    <t>Zakład Genetyki, Nasiennictwa  i Szkółkarstwa Leśnego</t>
  </si>
  <si>
    <t>1-1-5-23</t>
  </si>
  <si>
    <t>Doposażenie / modernizacja wytrząsarek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</si>
  <si>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 
</t>
    </r>
    <r>
      <rPr>
        <sz val="9"/>
        <rFont val="Calibri"/>
        <family val="2"/>
        <charset val="238"/>
      </rPr>
      <t>DZP-291/1166/2018 z dn. 26.02. 2018 r</t>
    </r>
    <r>
      <rPr>
        <b/>
        <sz val="9"/>
        <rFont val="Calibri"/>
        <family val="2"/>
        <charset val="238"/>
      </rPr>
      <t>.</t>
    </r>
  </si>
  <si>
    <t>1-1-5-24</t>
  </si>
  <si>
    <t>Doposażenie / modernizacja wyparek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</si>
  <si>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 
</t>
    </r>
    <r>
      <rPr>
        <sz val="9"/>
        <rFont val="Calibri"/>
        <family val="2"/>
        <charset val="238"/>
      </rPr>
      <t>DZP-291/1167/2018 z dn. 26.02. 2018 r</t>
    </r>
    <r>
      <rPr>
        <b/>
        <sz val="9"/>
        <rFont val="Calibri"/>
        <family val="2"/>
        <charset val="238"/>
      </rPr>
      <t>.</t>
    </r>
  </si>
  <si>
    <t>1-1-5-25</t>
  </si>
  <si>
    <t>Doposażenie / modernizacja homogenizatorów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</si>
  <si>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 
</t>
    </r>
    <r>
      <rPr>
        <sz val="9"/>
        <rFont val="Calibri"/>
        <family val="2"/>
        <charset val="238"/>
      </rPr>
      <t>DZP-291/1168/2018 z dn. 26.02. 2018 r.</t>
    </r>
  </si>
  <si>
    <t xml:space="preserve"> </t>
  </si>
  <si>
    <t>1-1-5-26</t>
  </si>
  <si>
    <t>Doposażenie / modernizacja płyt grzejnych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</si>
  <si>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 
</t>
    </r>
    <r>
      <rPr>
        <sz val="9"/>
        <rFont val="Calibri"/>
        <family val="2"/>
        <charset val="238"/>
      </rPr>
      <t>DZP-291/1169/2018 z dn. 26.02. 2018 r</t>
    </r>
    <r>
      <rPr>
        <b/>
        <sz val="9"/>
        <rFont val="Calibri"/>
        <family val="2"/>
        <charset val="238"/>
      </rPr>
      <t>.</t>
    </r>
  </si>
  <si>
    <t>1-1-5-27</t>
  </si>
  <si>
    <t>Doposażenie / modernizacja mieszadeł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</si>
  <si>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 
</t>
    </r>
    <r>
      <rPr>
        <sz val="9"/>
        <rFont val="Calibri"/>
        <family val="2"/>
        <charset val="238"/>
      </rPr>
      <t>DZP-291/1170/2018 z dn. 26.02. 2018 r.</t>
    </r>
  </si>
  <si>
    <t>Katedra Gleboznawstwa i Ochrony Gleb</t>
  </si>
  <si>
    <t>1-1-5-28</t>
  </si>
  <si>
    <t>Doposażenie / modernizacja suszarek, cieplarek, termostatów, termobloków</t>
  </si>
  <si>
    <t>1-1-5-29</t>
  </si>
  <si>
    <t>Doposażenie / modernizacja komór do hodowli, komór klimatyzacyjnych, inkubatorów</t>
  </si>
  <si>
    <r>
      <t xml:space="preserve">
</t>
    </r>
    <r>
      <rPr>
        <b/>
        <sz val="9"/>
        <rFont val="Calibri"/>
        <family val="2"/>
        <charset val="238"/>
      </rP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 
DZP-291/1171/2018 z dn. 26.02. 2018 r.</t>
    </r>
  </si>
  <si>
    <t>Zakład Weterynarii, Rozrodu i Dobrostanu Zwierząt</t>
  </si>
  <si>
    <t>1-1-5-30</t>
  </si>
  <si>
    <t>Doposażenie / modernizacja mikrotomów, kriostatów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</si>
  <si>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 
</t>
    </r>
    <r>
      <rPr>
        <sz val="9"/>
        <rFont val="Calibri"/>
        <family val="2"/>
        <charset val="238"/>
      </rPr>
      <t>DZP-291/1172/2018 z dn. 26.02. 2018 r</t>
    </r>
    <r>
      <rPr>
        <b/>
        <sz val="9"/>
        <rFont val="Calibri"/>
        <family val="2"/>
        <charset val="238"/>
      </rPr>
      <t>.</t>
    </r>
  </si>
  <si>
    <t>1-1-5-31</t>
  </si>
  <si>
    <t>Doposażenie / modernizacja młynków laboratoryjnych</t>
  </si>
  <si>
    <t>1-1-5-32</t>
  </si>
  <si>
    <t>Doposażenie/ modernizacja aparatury do zatapiania bloczków parafinowych</t>
  </si>
  <si>
    <t>1-1-6</t>
  </si>
  <si>
    <t>ELEKTRYCZNE SILNIKI, GENERATORY I TRANSFORMATORY</t>
  </si>
  <si>
    <t>1-1-6-1</t>
  </si>
  <si>
    <t>Silniki elektryczne</t>
  </si>
  <si>
    <r>
      <t xml:space="preserve">
Zamówienie do 30 tys. Euro
</t>
    </r>
    <r>
      <rPr>
        <sz val="9"/>
        <rFont val="Calibri"/>
        <family val="2"/>
        <charset val="238"/>
      </rPr>
      <t>Termin składania wniosków dowolny</t>
    </r>
  </si>
  <si>
    <t>1-1-6-2</t>
  </si>
  <si>
    <t>Generatory (np. prądnice, alternatory)</t>
  </si>
  <si>
    <t>Zakład Użytkowania Lasu i Drewna</t>
  </si>
  <si>
    <t>1-1-6-3</t>
  </si>
  <si>
    <t>Przekształtniki mocy (np. prostowniki, falowniki)</t>
  </si>
  <si>
    <t>1-1-6-4</t>
  </si>
  <si>
    <t>Transformatory</t>
  </si>
  <si>
    <t>1-1-6-5</t>
  </si>
  <si>
    <t>Części silników elektrycznych, generatorów i transformatorów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</si>
  <si>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
DZP-291/1126/2018 z dn. 26.02. 2018 r</t>
    </r>
    <r>
      <rPr>
        <b/>
        <sz val="9"/>
        <rFont val="Calibri"/>
        <family val="2"/>
        <charset val="238"/>
      </rPr>
      <t>.</t>
    </r>
  </si>
  <si>
    <t>1-1-6-6</t>
  </si>
  <si>
    <t>Doposażenie / modernizacja silników elektrycznych, generatorów i transformatorów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</si>
  <si>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
</t>
    </r>
    <r>
      <rPr>
        <sz val="9"/>
        <rFont val="Calibri"/>
        <family val="2"/>
        <charset val="238"/>
      </rPr>
      <t xml:space="preserve">DZP-291/1173/2018 z dn. 26.02. 2018 </t>
    </r>
    <r>
      <rPr>
        <b/>
        <sz val="9"/>
        <rFont val="Calibri"/>
        <family val="2"/>
        <charset val="238"/>
      </rPr>
      <t>r.</t>
    </r>
  </si>
  <si>
    <t>1-1-7</t>
  </si>
  <si>
    <t>ENERGIA SŁONECZNA</t>
  </si>
  <si>
    <t>1-1-7-1</t>
  </si>
  <si>
    <t>Kolektory słoneczne do produkcji ciepła</t>
  </si>
  <si>
    <t>1-1-7-2</t>
  </si>
  <si>
    <t>Słoneczne moduły fotoelektryczne</t>
  </si>
  <si>
    <t>1-1-7-3</t>
  </si>
  <si>
    <t>Instalacje słoneczne</t>
  </si>
  <si>
    <t>1-1-7-4</t>
  </si>
  <si>
    <t>Części do urządzeń energii słonecznej (kolektory, moduły fotoelektryczne)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</si>
  <si>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DZP-291/1127/2018 z dn. 26.02. 2018 r.</t>
    </r>
  </si>
  <si>
    <t>1-1-7-5</t>
  </si>
  <si>
    <t>Doposażenie / modernizacja urządzeń energii słonecznej (kolektory, moduły fotoelektryczne)</t>
  </si>
  <si>
    <t>Instytut Inżynierii Rolniczej i Informatyki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</si>
  <si>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
</t>
    </r>
    <r>
      <rPr>
        <sz val="9"/>
        <rFont val="Calibri"/>
        <family val="2"/>
        <charset val="238"/>
      </rPr>
      <t>DZP-291/1174/2018 z dn. 26.02. 2018 r.</t>
    </r>
  </si>
  <si>
    <t>1-1-8</t>
  </si>
  <si>
    <t xml:space="preserve"> LICZNIKI</t>
  </si>
  <si>
    <t>1-1-8-1</t>
  </si>
  <si>
    <t>Liczniki energii</t>
  </si>
  <si>
    <t>1-1-8-2</t>
  </si>
  <si>
    <t>Liczniki elektryczności, mierniki elektroniczne, magnetyczne</t>
  </si>
  <si>
    <t>Dział Aparatury Naukowo-Dydaktycznej</t>
  </si>
  <si>
    <t>1-1-8-3</t>
  </si>
  <si>
    <t>Liczniki produkcji (np. obrotomierz, prędkościomierz, tachometr, taksometr)</t>
  </si>
  <si>
    <t>1-1-8-4</t>
  </si>
  <si>
    <t>Części do liczników energii, elektryczności, produkcji</t>
  </si>
  <si>
    <t>1-1-8-5</t>
  </si>
  <si>
    <t>Doposażenie / modernizacja liczników energii, elektryczności, produkcji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</si>
  <si>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
</t>
    </r>
    <r>
      <rPr>
        <sz val="9"/>
        <rFont val="Calibri"/>
        <family val="2"/>
        <charset val="238"/>
      </rPr>
      <t>DZP-291/1175/2018 z dn. 26.02. 2018 r.</t>
    </r>
  </si>
  <si>
    <t>1-1-9</t>
  </si>
  <si>
    <t>MASZYNY DO OBRÓBKI ŻYWNOŚCI, NAPOJÓW I TYTONIU ORAZ PODOBNE CZĘŚCI (tylko do celów badawczych)</t>
  </si>
  <si>
    <t>1-1-9-1</t>
  </si>
  <si>
    <t>Maszyny do obróbki zbóż lub suszonych warzyw</t>
  </si>
  <si>
    <t>1-1-9-2</t>
  </si>
  <si>
    <t>Maszyny używane do produkcji napojów alkoholowych lub owocowych</t>
  </si>
  <si>
    <t>1-1-9-3</t>
  </si>
  <si>
    <t>Piece kuchenne, suszarki do produktów rolnych oraz urządzenia do gotowania lub podgrzewania</t>
  </si>
  <si>
    <t>1-1-9-4</t>
  </si>
  <si>
    <t>Maszyny do przetwarzania żywności</t>
  </si>
  <si>
    <t>1-1-9-5</t>
  </si>
  <si>
    <t>Liofilizatory</t>
  </si>
  <si>
    <t>1-1-9-6</t>
  </si>
  <si>
    <t>Części maszyn do przetwarzania żywności, napojów i tytoniu</t>
  </si>
  <si>
    <t>1-1-9-7</t>
  </si>
  <si>
    <t>Części pieców kuchennych, suszarek do produktów rolnych oraz urządzeń do gotowania i podgrzewania</t>
  </si>
  <si>
    <t>1-1-9-8</t>
  </si>
  <si>
    <t>Części do maszyn do przetwarzania żywnosci</t>
  </si>
  <si>
    <t>1-1-9-9</t>
  </si>
  <si>
    <t>Części do liofilizatorów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</si>
  <si>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
DZP-291/1128/2018 z dn. 26.02. 2018 r.</t>
    </r>
  </si>
  <si>
    <t>1-1-9-10</t>
  </si>
  <si>
    <t>Doposażenie / modernizacja maszyn do przetwarzania żywności, napojów i tytoniu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</si>
  <si>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DZP-291/1176/2018 z dn. 26.02. 2018 r.</t>
    </r>
  </si>
  <si>
    <t>1-1-9-11</t>
  </si>
  <si>
    <t>Doposażenie/modernizacja pieców kuchennych, suszarek do produktów rolnych oraz urządzeń do gotowania i podgrzewania</t>
  </si>
  <si>
    <t>1-1-9-12</t>
  </si>
  <si>
    <t>Doposażenie/modernizacja maszyn do przetwarzania żywnosci</t>
  </si>
  <si>
    <t>1-1-9-13</t>
  </si>
  <si>
    <t>Doposażenie/modernizacja liofilizatorów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</si>
  <si>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
</t>
    </r>
    <r>
      <rPr>
        <sz val="9"/>
        <rFont val="Calibri"/>
        <family val="2"/>
        <charset val="238"/>
      </rPr>
      <t>DZP-291/1177/2018 z dn. 26.02. 2018 r.</t>
    </r>
  </si>
  <si>
    <t>1-1-10</t>
  </si>
  <si>
    <t>MASZYNY OGÓLNEGO I SPECJALNEGO PRZEZNACZENIA</t>
  </si>
  <si>
    <t>1-1-10-1</t>
  </si>
  <si>
    <t>Aparatura do destylacji, filtrowania lub rektyfikacji (np. dejonizatory, stacje oczyszczania wody, destylarki)</t>
  </si>
  <si>
    <t>Katedra Analizy i Oceny Jakości Żywności</t>
  </si>
  <si>
    <r>
      <t xml:space="preserve">
Zamówienie do 30 tys. Euro</t>
    </r>
    <r>
      <rPr>
        <sz val="9"/>
        <rFont val="Calibri"/>
        <family val="2"/>
        <charset val="238"/>
      </rPr>
      <t xml:space="preserve">
Termin składania wniosków dowolny</t>
    </r>
  </si>
  <si>
    <t>1-1-10-2</t>
  </si>
  <si>
    <t xml:space="preserve"> Aparatura do czyszczenia przy pomocy wody pod ciśnieniem (np. myjki)</t>
  </si>
  <si>
    <t>1-1-10-3</t>
  </si>
  <si>
    <t>Wirówki laboratoryjne</t>
  </si>
  <si>
    <t>1-1-10-4</t>
  </si>
  <si>
    <t>Łaźnie termostatyczne / ultradźwiękowe</t>
  </si>
  <si>
    <t>1-1-10-5</t>
  </si>
  <si>
    <t>Sita laboratoryjne do aparatury</t>
  </si>
  <si>
    <r>
      <t xml:space="preserve">
Zamówienie do 30 tys. Euro
</t>
    </r>
    <r>
      <rPr>
        <sz val="9"/>
        <color indexed="8"/>
        <rFont val="Calibri"/>
        <family val="2"/>
        <charset val="238"/>
      </rPr>
      <t>Termin składania wniosków dowolny</t>
    </r>
  </si>
  <si>
    <t>Katedra Inżynierii Wodnej i Geotechniki</t>
  </si>
  <si>
    <t>1-1-10-6</t>
  </si>
  <si>
    <t>Przyrządy / narzędzia do poboru próbek</t>
  </si>
  <si>
    <t>Zakład Szczegółowej Hodowli Lasu</t>
  </si>
  <si>
    <t>1-1-10-7</t>
  </si>
  <si>
    <t>Urządzenia obrotowe do wirówek</t>
  </si>
  <si>
    <t>1-1-10-8</t>
  </si>
  <si>
    <t>Części maszyn ogólnego zastosowania (dejonizatorów, stacji oczyszczania wody, wirówek, łaźni)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</si>
  <si>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
DZP-291/1129/2018 z dn. 26.02. 2018 r.</t>
    </r>
  </si>
  <si>
    <t>1-1-10-9</t>
  </si>
  <si>
    <t>Doposażenie / modernizacja maszyn ogólnego zastosowania (dejonizatorów, wirówek, łaźni)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</si>
  <si>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
</t>
    </r>
    <r>
      <rPr>
        <sz val="9"/>
        <rFont val="Calibri"/>
        <family val="2"/>
        <charset val="238"/>
      </rPr>
      <t>DZP-291/1178/2018 z dn. 26.02. 2018 r.</t>
    </r>
  </si>
  <si>
    <t>1-1-11</t>
  </si>
  <si>
    <t>MASZYNY ROLNICZE (tylko dla jednostek naukowych Uczelni oraz z wyłączeniem maszyn samobieżnych)</t>
  </si>
  <si>
    <t>1-1-11-1</t>
  </si>
  <si>
    <t>Maszyny używane w rolnictwie i leśnictwie do przygotowania lub uprawy gleby (np. pługi, brony, siewniki, sadzarki)</t>
  </si>
  <si>
    <t>1-1-11-2</t>
  </si>
  <si>
    <t>Różny sprzęt ogrodniczy (np. kosiarki,  glebogryzarki)</t>
  </si>
  <si>
    <t>Centrum Badawcze i Edukacyjne Wydziału Hodowli i Biologii Zwierząt w Rząsce</t>
  </si>
  <si>
    <r>
      <t xml:space="preserve">
 Zamówienie do 30 tys. Euro
</t>
    </r>
    <r>
      <rPr>
        <sz val="9"/>
        <color indexed="8"/>
        <rFont val="Calibri"/>
        <family val="2"/>
        <charset val="238"/>
      </rPr>
      <t>Termin składania wniosków dowolny</t>
    </r>
  </si>
  <si>
    <t>1-1-11-3</t>
  </si>
  <si>
    <t>Maszyny żniwne (np. kosiarki, młocarki, prasy zbierajace, maszyny do przygotowania siana)</t>
  </si>
  <si>
    <t>1-1-11-4</t>
  </si>
  <si>
    <t>Maszyny natryskujące używane w rolnictwie lub ogrodnictwie (np. opryskiwacze)</t>
  </si>
  <si>
    <t>1-1-11-5</t>
  </si>
  <si>
    <t>Maszyny do czyszczenia, sortowania lub klasyfikacji jaj, owoców, nasion, warzyw suszonych i in. (np. sita)</t>
  </si>
  <si>
    <t>1-1-11-6</t>
  </si>
  <si>
    <t>Dojarki</t>
  </si>
  <si>
    <t>1-1-11-7</t>
  </si>
  <si>
    <t>Maszyny do przygotowania preparatów żywienia zwierząt</t>
  </si>
  <si>
    <t>1-1-11-8</t>
  </si>
  <si>
    <t>Maszyny pszczelarskie</t>
  </si>
  <si>
    <t>1-1-11-9</t>
  </si>
  <si>
    <t>Maszyny do hodowli drobiu (np.  inkubatory, wylęgarki)</t>
  </si>
  <si>
    <t>1-1-11-10</t>
  </si>
  <si>
    <t>Części do maszyn rolniczych i ogrodniczych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</si>
  <si>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DZP-291/1130/2018 z dn. 26.02. 2018 r.</t>
    </r>
  </si>
  <si>
    <t>Zespół Laboratoriów Wydziału</t>
  </si>
  <si>
    <t>1-1-11-11</t>
  </si>
  <si>
    <t>Doposażenie / modernizacja maszyn rolniczych i ogrodniczych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</si>
  <si>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
</t>
    </r>
    <r>
      <rPr>
        <sz val="9"/>
        <rFont val="Calibri"/>
        <family val="2"/>
        <charset val="238"/>
      </rPr>
      <t>DZP-291/1179/2018 z dn. 26.02. 2018 r.</t>
    </r>
  </si>
  <si>
    <t>1-1-12</t>
  </si>
  <si>
    <t>ODBIORNIKI TELEWIZYJNE I RADIOWE ORAZ APARATURA NAGRYWAJĄCA DŹWIĘK  LUB OBRAZ LUB APARATURA POWIELAJĄCA</t>
  </si>
  <si>
    <t>1-1-12-1</t>
  </si>
  <si>
    <t>Urządzenia telewizyjne (np. telewizory, anteny)</t>
  </si>
  <si>
    <t>DA nr I Bratniak</t>
  </si>
  <si>
    <t>DS. III</t>
  </si>
  <si>
    <t>DS. IV</t>
  </si>
  <si>
    <t>Dział Informatyki</t>
  </si>
  <si>
    <t>1-1-12-2</t>
  </si>
  <si>
    <t>Aparatura do nagrywania i powielania dźwięku (np. odtwarzacze MP3, nagrywarki, dyktafony)</t>
  </si>
  <si>
    <t>Dziekanat WH</t>
  </si>
  <si>
    <t>Dziekanat WIPiE</t>
  </si>
  <si>
    <t>Stanowisko ds. Technicznej Obsługi Sal Dydaktycznych WL</t>
  </si>
  <si>
    <t>1-1-12-3</t>
  </si>
  <si>
    <t>Sprzęt nagłaśniający / dźwiękowy (np. mikrofony, głośniki, konsole mikserskie, wzmacniacze)</t>
  </si>
  <si>
    <t>Klub BUDA</t>
  </si>
  <si>
    <t>Klub Studencki ARKA</t>
  </si>
  <si>
    <t>Pracownia Komputerowa Kierunku Inżynieria Środowiska WIŚiG</t>
  </si>
  <si>
    <t>Stanowisko ds. Technicznej Obsługi  Sal Dydaktycznych WTŻ</t>
  </si>
  <si>
    <t>Stanowisko ds. Technicznej Obsługi Sal Dydaktycznych WIŚiG</t>
  </si>
  <si>
    <t>Stanowisko ds. Technicznej Obsługi Sal Dydaktycznych WR-E</t>
  </si>
  <si>
    <t>1-1-12-4</t>
  </si>
  <si>
    <t>Części odbiorników telewizyjnych i  radiowych, aparatury nagrywającej dźwięk lub obrazu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</si>
  <si>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
DZP-291/1131/2018 z dn. 26.02. 2018 r.
</t>
    </r>
  </si>
  <si>
    <t>1-1-12-5</t>
  </si>
  <si>
    <t>Części do sprzętu dźwiękowego i wideo (np. odtwarzaczy, nagrywarek)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</si>
  <si>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
DZP-291/1132/2018 z dn. 26.02. 2018 r.</t>
    </r>
  </si>
  <si>
    <t>1-1-12-6</t>
  </si>
  <si>
    <t>Części / akcesoria do sprzętu audio (sprzętu nagłaśniającego: mikrofonów, głośników, konsoli, wzmacniaczy)</t>
  </si>
  <si>
    <r>
      <t xml:space="preserve">
</t>
    </r>
    <r>
      <rPr>
        <b/>
        <sz val="9"/>
        <rFont val="Calibri"/>
        <family val="2"/>
        <charset val="238"/>
      </rP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DZP-291/1133/2018 z dn. 26.02. 2018 r.</t>
    </r>
  </si>
  <si>
    <t>Stanowisko ds. Technicznej Obsługi Sal Dydaktycznych WR</t>
  </si>
  <si>
    <t>1-1-12-7</t>
  </si>
  <si>
    <t>Doposażenie / modernizacja odbiorników telewizyjnych i radiowych, aparatury nagrywającej dźwięk lub obrazu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</si>
  <si>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
</t>
    </r>
    <r>
      <rPr>
        <sz val="9"/>
        <rFont val="Calibri"/>
        <family val="2"/>
        <charset val="238"/>
      </rPr>
      <t>DZP-291/1180/2018 z dn. 26.02. 2018 r</t>
    </r>
    <r>
      <rPr>
        <b/>
        <sz val="9"/>
        <rFont val="Calibri"/>
        <family val="2"/>
        <charset val="238"/>
      </rPr>
      <t>.</t>
    </r>
  </si>
  <si>
    <t>1-1-12-8</t>
  </si>
  <si>
    <t>Doposażenie / modernizacja do sprzętu dźwiękowego i wideo</t>
  </si>
  <si>
    <t>Centrum Kongresowe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</si>
  <si>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DZP-291/1181/2018 z dn. 26.02. 2018 r.</t>
    </r>
  </si>
  <si>
    <t>1-1-13</t>
  </si>
  <si>
    <t>PIECE PRZEMYSŁOWE, LABORATORYJNE, DO SPOPIELANIA</t>
  </si>
  <si>
    <t>1-1-13-1</t>
  </si>
  <si>
    <t>Piece do spopielania</t>
  </si>
  <si>
    <t>1-1-13-2</t>
  </si>
  <si>
    <t>Piece laboratoryjne (np. muflowe)</t>
  </si>
  <si>
    <t>1-1-13-3</t>
  </si>
  <si>
    <t>Części do pieców przemysłowych lub laboratoryjnych</t>
  </si>
  <si>
    <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
DZP-291/1134/2018 z dn. 26.02. 2018 r.</t>
    </r>
  </si>
  <si>
    <t>1-1-13-4</t>
  </si>
  <si>
    <t>Doposażenie / modernizacja pieców przemysłowych lub laboratoryjnych</t>
  </si>
  <si>
    <t>1-1-14</t>
  </si>
  <si>
    <t xml:space="preserve">  POMPY I SPRĘŻARKI</t>
  </si>
  <si>
    <t>1-1-14-1</t>
  </si>
  <si>
    <t>Pompy laboratoryjne (np. perystaltyczne, perfuzyjne, próżniowe, membranowe)</t>
  </si>
  <si>
    <t>1-1-14-2</t>
  </si>
  <si>
    <t>Sprężarki ( gazu, powietrza, obrotowe, wirowe itp. )</t>
  </si>
  <si>
    <t>1-1-14-3</t>
  </si>
  <si>
    <t>Sprężarki do urządzeń chłodzących</t>
  </si>
  <si>
    <t>1-1-14-4</t>
  </si>
  <si>
    <t>Części pomp, sprężarek</t>
  </si>
  <si>
    <r>
      <t xml:space="preserve">
</t>
    </r>
    <r>
      <rPr>
        <b/>
        <sz val="9"/>
        <rFont val="Calibri"/>
        <family val="2"/>
        <charset val="238"/>
      </rP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
DZP-291/1135/2018 z dn. 26.02. 2018 r.</t>
    </r>
  </si>
  <si>
    <t>1-1-14-5</t>
  </si>
  <si>
    <t>Doposażenie / modernizacja pomp, sprężarek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</si>
  <si>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
</t>
    </r>
    <r>
      <rPr>
        <sz val="9"/>
        <rFont val="Calibri"/>
        <family val="2"/>
        <charset val="238"/>
      </rPr>
      <t>DZP-291/1182/2018 z dn. 26.02. 2018 r.</t>
    </r>
  </si>
  <si>
    <t>1-1-15</t>
  </si>
  <si>
    <t xml:space="preserve"> PRZYRZĄDY ASTRONOMICZNE I OPTYCZNE</t>
  </si>
  <si>
    <t>1-1-15-1</t>
  </si>
  <si>
    <t>Lornetki</t>
  </si>
  <si>
    <t>1-1-15-2</t>
  </si>
  <si>
    <t>Noktowizory</t>
  </si>
  <si>
    <t>1-1-15-3</t>
  </si>
  <si>
    <t>Teleskopy / peryskopy</t>
  </si>
  <si>
    <t>1-1-15-4</t>
  </si>
  <si>
    <t>Lasery</t>
  </si>
  <si>
    <t>1-1-15-5</t>
  </si>
  <si>
    <t>Części do przyrządów astronomicznych i optycznych (lornetek, noktowizorów, teleskopów)</t>
  </si>
  <si>
    <t>1-1-15-6</t>
  </si>
  <si>
    <t>Doposażenie / modernizacja przyrządów astronomicznych i optycznych (lornetek, noktowizorów, teleskopów)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</si>
  <si>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DZP-291/1183/2018 z dn. 26.02. 2018 r</t>
    </r>
    <r>
      <rPr>
        <b/>
        <sz val="9"/>
        <rFont val="Calibri"/>
        <family val="2"/>
        <charset val="238"/>
      </rPr>
      <t>.</t>
    </r>
  </si>
  <si>
    <t>1-1-16</t>
  </si>
  <si>
    <t>PRZYRZĄDY DO BADAŃ LUB TESTOWANIA</t>
  </si>
  <si>
    <t>1-1-16-1</t>
  </si>
  <si>
    <t>Sprzęt do nasion i pasz (np. analizator ziarna, pasz, licznik nasion)</t>
  </si>
  <si>
    <t>1-1-16-2</t>
  </si>
  <si>
    <t>Przyrządy do pomiaru wilgoci i wilgotności (np. miernik wilgotności, tester temperatury i wilgotności)</t>
  </si>
  <si>
    <t>1-1-16-3</t>
  </si>
  <si>
    <t>Przyrządy do oceny zagrożenia jądrowego (np. liczniki promieniowania: alfa , beta, gamma, mierniki kVp )</t>
  </si>
  <si>
    <t>1-1-16-4</t>
  </si>
  <si>
    <t>Części do sprzętu do nasion i pasz (np. analizator ziarna, pasz, licznik nasion)</t>
  </si>
  <si>
    <t>1-1-16-5</t>
  </si>
  <si>
    <t>Części do przyrządów do pomiaru wilgoci i wilgotności (np. mierniki wilgotności, tester temperatury i wilgotności)</t>
  </si>
  <si>
    <t>1-1-16-6</t>
  </si>
  <si>
    <t>Części do przyrządów do oceny zagrożenia  jądrowego (liczniki promieniowania, mierniki kVp)</t>
  </si>
  <si>
    <t>1-1-16-7</t>
  </si>
  <si>
    <t>Doposażenie / modernizacja sprzętu do nasion i pasz (np. analizator ziarna, pasz,  licznik nasion)</t>
  </si>
  <si>
    <t>1-1-16-8</t>
  </si>
  <si>
    <t>Doposażenie/modernizacja przyrządów do pomiaru wilgoci i wilgotności (np. miernik wilgotności, tester temperatury)</t>
  </si>
  <si>
    <t>1-1-16-9</t>
  </si>
  <si>
    <t>Doposażenie / modernizacja przyrządów do oceny zagrożenia jądrowego (np. licznik promieniowania, miernik kVp)</t>
  </si>
  <si>
    <t>1-1-17</t>
  </si>
  <si>
    <t>PRZYRZĄDY DO MIERZENIA ILOŚCI</t>
  </si>
  <si>
    <t>1-1-17-1</t>
  </si>
  <si>
    <t>Aparatura do mierzenia promieniowania</t>
  </si>
  <si>
    <t>1-1-17-2</t>
  </si>
  <si>
    <t>Rejestratory wiązki elektronowej</t>
  </si>
  <si>
    <t>1-1-17-3</t>
  </si>
  <si>
    <t>Dozymetry promieniowania</t>
  </si>
  <si>
    <t>1-1-17-4</t>
  </si>
  <si>
    <t>Przyrządy do mierzenia wielkości elektrycznych (np. amperomierze, woltomierze)</t>
  </si>
  <si>
    <t>1-1-17-5</t>
  </si>
  <si>
    <t>Liczniki Geigera</t>
  </si>
  <si>
    <t>1-1-17-6</t>
  </si>
  <si>
    <t>Oscyloskopy / oscylografy</t>
  </si>
  <si>
    <t>1-1-17-7</t>
  </si>
  <si>
    <t>Urządzenia do monitorowania zanieczyszczeń</t>
  </si>
  <si>
    <t>1-1-17-8</t>
  </si>
  <si>
    <t>Części do przyrządów do mierzenia ilości (promieniowania, wielkości elektrycznych, oscyloskopów itp)</t>
  </si>
  <si>
    <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DZP-291/1136/2018 z dn. 26.02. 2018 r.</t>
    </r>
  </si>
  <si>
    <t>1-1-17-9</t>
  </si>
  <si>
    <t>Doposażenie / modernizacja przyrządów do mierzenia ilości (promieniowania, wielkości elektrycznych, oscyloskopów)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</si>
  <si>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DZP-291/1184/2018 z dn. 26.02. 2018 r.</t>
    </r>
  </si>
  <si>
    <t>1-1-18</t>
  </si>
  <si>
    <t>PRZYRZĄDY DO MIERZENIA PRZEPŁYWU, POZIOMU I CIŚNIENIA CIECZY I GAZÓW</t>
  </si>
  <si>
    <t>1-1-18-1</t>
  </si>
  <si>
    <t>Urządzenia do pomiaru przepływu (wodomierz, przepływomierz)</t>
  </si>
  <si>
    <t>1-1-18-2</t>
  </si>
  <si>
    <t>Urządzenia do pomiaru poziomu cieczy i  gazów</t>
  </si>
  <si>
    <t>1-1-18-3</t>
  </si>
  <si>
    <t>Urządzenia do pomiaru ciśnienia (np. ciśnieniomierz, manometr)</t>
  </si>
  <si>
    <t>1-1-18-4</t>
  </si>
  <si>
    <t>Urządzenia pomiarowe i sterujące przepływem, poziomem i ciśnieniem cieczy i gazów</t>
  </si>
  <si>
    <t>1-1-18-5</t>
  </si>
  <si>
    <t>Urządzenia mechaniki płynów cieczy,  gazów (np. lepkościomierz / wiskozymetr, piknometr, reometr, rotametr)</t>
  </si>
  <si>
    <t>1-1-18-6</t>
  </si>
  <si>
    <t>Wskaźniki głębokości</t>
  </si>
  <si>
    <t>1-1-18-7</t>
  </si>
  <si>
    <t>Aparaty do oceny struktury (np. aparat do bezpośredniego ścinania, trójosiowy, edometr, ekstraktor, defektoskop)</t>
  </si>
  <si>
    <t>1-1-18-8</t>
  </si>
  <si>
    <t>Aparaty do oceny wytrzymałości (np. maszyna wytrzymałościowa, twardościomierz, urządzenia do badania udarności)</t>
  </si>
  <si>
    <t>1-1-18-9</t>
  </si>
  <si>
    <t>Przyrządy do pomiaru napięcia  powierzchniowego (np. tensjometr, stalagmometr)</t>
  </si>
  <si>
    <t>1-1-18-10</t>
  </si>
  <si>
    <t>Densytometry</t>
  </si>
  <si>
    <t>1-1-18-11</t>
  </si>
  <si>
    <t>Kulometry / flusometry</t>
  </si>
  <si>
    <t>1-1-18-12</t>
  </si>
  <si>
    <t>Części do przyrządów przepływu, poziomu  i ciśnienia cieczy i gazów( np. lepkościomierzy, aparatów trójosiowych, reometrów)</t>
  </si>
  <si>
    <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
DZP-291/1137/2018 z dn. 26.02. 2018 r.</t>
    </r>
  </si>
  <si>
    <t>1-1-18-13</t>
  </si>
  <si>
    <t>Doposażenie/modernizacja przyrządów do mierzenia przepływu, poziomu i ciśnienia cieczy i gazów (np. lepkościomierzy, reometrów,rotametrów)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</si>
  <si>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
</t>
    </r>
    <r>
      <rPr>
        <sz val="9"/>
        <rFont val="Calibri"/>
        <family val="2"/>
        <charset val="238"/>
      </rPr>
      <t>DZP-291/1185/2018 z dn. 26.02. 2018 r.</t>
    </r>
  </si>
  <si>
    <t>1-1-19</t>
  </si>
  <si>
    <t xml:space="preserve"> PRZYRZĄDY DO POMIARU</t>
  </si>
  <si>
    <t>1-1-19-1</t>
  </si>
  <si>
    <t>Wagi precyzyjne / elektroniczne (analityczne, techniczne)</t>
  </si>
  <si>
    <t>Instytut Eksploatacji Maszyn, Ergonomii i Procesów Produkcyjnych</t>
  </si>
  <si>
    <t>1-1-19-2</t>
  </si>
  <si>
    <t>Suwaki logarytmiczne</t>
  </si>
  <si>
    <t>1-1-19-3</t>
  </si>
  <si>
    <t>Ręczne przyrządy do mierzenia długości</t>
  </si>
  <si>
    <t>Katedra Geodezji</t>
  </si>
  <si>
    <t>1-1-19-4</t>
  </si>
  <si>
    <t>Części przyrządów do pomiarów (wag, przyrządów do mierzenia długości)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</si>
  <si>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
DZP-291/1138/2018 z dn. 26.02. 2018 r.</t>
    </r>
  </si>
  <si>
    <t>1-1-19-5</t>
  </si>
  <si>
    <t>Doposażenie / modernizacja przyrządów do pomiarów (wag, przyrządów do mierzenia długości)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</si>
  <si>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DZP-291/1186/2018 z dn. 26.02. 2018 r.</t>
    </r>
  </si>
  <si>
    <t>1-1-20</t>
  </si>
  <si>
    <t>PRZYRZĄDY FOTOGRAMETRYCZNE</t>
  </si>
  <si>
    <t>1-1-20-1</t>
  </si>
  <si>
    <t>Skanery elektrooptyczne, laserowe</t>
  </si>
  <si>
    <t>1-1-20-2</t>
  </si>
  <si>
    <t>Urządzenia do rysowania i wyznaczania współrzędnych terenowych (np. autografy)</t>
  </si>
  <si>
    <t>1-1-20-3</t>
  </si>
  <si>
    <t>Okulary 3 D</t>
  </si>
  <si>
    <t>Katedra Geodezji Rolnej, Katastaru i Fotogrametrii</t>
  </si>
  <si>
    <t>1-1-20-4</t>
  </si>
  <si>
    <t>Części do urządzeń fotogrametrycznych (np. baterie do okularów 3D)</t>
  </si>
  <si>
    <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DZP-291/1139/2018 z dn. 26.02. 2018 r.</t>
    </r>
  </si>
  <si>
    <t>1-1-20-5</t>
  </si>
  <si>
    <t>Doposażenie/ modernizacja urządzeń fotogrametrycznych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</si>
  <si>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DZP-291/1187/2018 z dn. 26.02. 2018 r.</t>
    </r>
  </si>
  <si>
    <t>1-1-21</t>
  </si>
  <si>
    <t>PRZYRZĄDY GEOLOGICZNE I GEOFIZYCZNE</t>
  </si>
  <si>
    <t>1-1-21-1</t>
  </si>
  <si>
    <t>Kompasy geologiczne</t>
  </si>
  <si>
    <t>1-1-21-2</t>
  </si>
  <si>
    <t>Geologiczna aparatura poszukiwawcza</t>
  </si>
  <si>
    <t>1-1-21-3</t>
  </si>
  <si>
    <t>Geograficzne systemy informacyjne (GIS lub równoważne)</t>
  </si>
  <si>
    <t>1-1-21-4</t>
  </si>
  <si>
    <t>Przyrządy geofizyczne, elektromagnetyczne, grawitacyjne, magnetometryczne oparte na polaryzacji indukcyjnej IP/na rezystywności</t>
  </si>
  <si>
    <t>1-1-21-5</t>
  </si>
  <si>
    <t>Części do przyrządów geologicznych i  geofizycznych (np. aparat CBR)</t>
  </si>
  <si>
    <t>1-1-21-6</t>
  </si>
  <si>
    <t>Doposażenie / modernizacja przyrządów geologicznych i geofizycznych (np. aparat CBR)</t>
  </si>
  <si>
    <t>1-1-22</t>
  </si>
  <si>
    <t>PRZYRZĄDY I URZĄDZENIA BADAWCZE, HYDROGRAFICZNE, OCEANOGRAFICZNE I HYDROLOGICZNE</t>
  </si>
  <si>
    <t>1-1-22-1</t>
  </si>
  <si>
    <t xml:space="preserve"> Aparatura telemetryczna (np. kamera termowizyjna)</t>
  </si>
  <si>
    <t>1-1-22-2</t>
  </si>
  <si>
    <t>Przyrządy hydrograficzne</t>
  </si>
  <si>
    <t>1-1-22-3</t>
  </si>
  <si>
    <t>Sprzęt do prowadzenia badań sejsmicznych</t>
  </si>
  <si>
    <t>1-1-22-4</t>
  </si>
  <si>
    <t>Teodolity (tachimetry)</t>
  </si>
  <si>
    <t>1-1-22-5</t>
  </si>
  <si>
    <t>Sprzęt topograficzny (np. niwelator, dalmierz, kompas)</t>
  </si>
  <si>
    <t>1-1-22-6</t>
  </si>
  <si>
    <t>Części do przyrządów i urządzeń badawczych,hydrograficznych, oceanograficznych i hydrologicznych (kamera termowizyjna)</t>
  </si>
  <si>
    <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
DZP-291/1140/2018 z dn. 26.02. 2018 r.</t>
    </r>
  </si>
  <si>
    <t>1-1-22-7</t>
  </si>
  <si>
    <t>Doposażenie/modernizacja przyrządów i  urządzeń badawczych, hydrograficznych, oceanograficznych i hydrologicznych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</si>
  <si>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
</t>
    </r>
    <r>
      <rPr>
        <sz val="9"/>
        <rFont val="Calibri"/>
        <family val="2"/>
        <charset val="238"/>
      </rPr>
      <t>DZP-291/1188/2018 z dn. 26.02. 2018 r.</t>
    </r>
  </si>
  <si>
    <t>1-1-23</t>
  </si>
  <si>
    <t>PRZYRZĄDY NAWIGACYJNE I METEOROLOGICZNE</t>
  </si>
  <si>
    <t>1-1-23-1</t>
  </si>
  <si>
    <t>Przyrządy nawigacyjne (np. kompasy, GPS, echosondy, sonary, aparatura radarowa)</t>
  </si>
  <si>
    <t>Zakład Urządzania Lasu, Geomatyki i Ekonomiki Leśnictwa</t>
  </si>
  <si>
    <t>1-1-23-2</t>
  </si>
  <si>
    <t>Przyrządy meteorologiczne (np. termometry, anemometry, barometry, czujniki/ rejestratory temperatury i wilgotności, stacje)</t>
  </si>
  <si>
    <t>1-1-23-3</t>
  </si>
  <si>
    <t>Aparatura do obserwacji powierzchniowej (np. do obserwacji opadów, parowania, napromieniowania słonecznego, temperatury lub wilgotności, wiatru)</t>
  </si>
  <si>
    <t>1-1-23-4</t>
  </si>
  <si>
    <t>Części do przyrządów nawigacyjnych i  meteorologicznych (np. GPS, echosondy, rejestratory temperatury i wilgotności, stacje)</t>
  </si>
  <si>
    <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DZP-291/1141/2018 z dn. 26.02. 2018 r.</t>
    </r>
  </si>
  <si>
    <t>1-1-23-5</t>
  </si>
  <si>
    <t>Części do aparatury do obserwacji powierzchniowej (np. do obserwacji opadów, parowania, napromieniowania słonecznego, temperatury lub wilgotnosci, wiatru)</t>
  </si>
  <si>
    <t>1-1-23-6</t>
  </si>
  <si>
    <t>Doposażenie/modernizacja przyrządów nawigacyjnych i meteorologicznych (np. GPS, echosondy, rejestratory temperatury i wilotności, stacje)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</si>
  <si>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DZP-291/1189/2018 z dn. 26.02. 2018 r.</t>
    </r>
  </si>
  <si>
    <t>1-1-23-7</t>
  </si>
  <si>
    <t>Doposażanie/modernizacja aparatury do obserwacji powierzchniowej (np. aparatura do obserwacji opadów, parowania)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</si>
  <si>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
</t>
    </r>
    <r>
      <rPr>
        <sz val="9"/>
        <rFont val="Calibri"/>
        <family val="2"/>
        <charset val="238"/>
      </rPr>
      <t>DZP-291/1190/2018 z dn. 26.02. 2018 r.</t>
    </r>
  </si>
  <si>
    <t>1-1-24</t>
  </si>
  <si>
    <t>PRZYRZĄDY POMIAROWE DO BADANIA WŁAŚCIWOŚCI FIZYCZNYCH</t>
  </si>
  <si>
    <t>1-1-24-1</t>
  </si>
  <si>
    <t>Aerometry</t>
  </si>
  <si>
    <t>1-1-24-2</t>
  </si>
  <si>
    <t>Pirometry</t>
  </si>
  <si>
    <t>1-1-24-3</t>
  </si>
  <si>
    <t>Higrometry / psychrometry</t>
  </si>
  <si>
    <t>1-1-24-4</t>
  </si>
  <si>
    <t>Pehametry (pH-metry)</t>
  </si>
  <si>
    <t>1-1-24-5</t>
  </si>
  <si>
    <t>Termopary / czujniki temperatury</t>
  </si>
  <si>
    <t>1-1-24-6</t>
  </si>
  <si>
    <t>Kalorymetry (np. kalorymetr różnicowy, bomba kalorymetryczna)</t>
  </si>
  <si>
    <t>1-1-24-7</t>
  </si>
  <si>
    <t>Części do przyrządów pomiarowych do badania właściwości fizycznych (np. aerometry, pirometry, pehametry, kalorymetry)</t>
  </si>
  <si>
    <r>
      <t xml:space="preserve">
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DZP-291/1142/2018 z dn. 26.02. 2018 r.</t>
    </r>
  </si>
  <si>
    <t>Katedra Żywienia Człowieka</t>
  </si>
  <si>
    <t>1-1-24-8</t>
  </si>
  <si>
    <t>Doposażenie/modernizacja przyrządów pomiarowych do badania właściwości fizycznych (np. aerometry, pirometry, pehametry, kalorymetry)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</si>
  <si>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
</t>
    </r>
    <r>
      <rPr>
        <sz val="9"/>
        <rFont val="Calibri"/>
        <family val="2"/>
        <charset val="238"/>
      </rPr>
      <t>DZP-291/1191/2018 z dn. 26.02. 2018 r.</t>
    </r>
  </si>
  <si>
    <t>1-1-24-9</t>
  </si>
  <si>
    <t>Refraktometry</t>
  </si>
  <si>
    <t>1-1-24-10</t>
  </si>
  <si>
    <t>Części do refraktometrów</t>
  </si>
  <si>
    <t>1-1-24-11</t>
  </si>
  <si>
    <t>Doposażenie refraktometrów</t>
  </si>
  <si>
    <t>1-1-25</t>
  </si>
  <si>
    <t>SPECJALNE URZĄDZENIA UŻYWANE W LEŚNICTWIE</t>
  </si>
  <si>
    <t>1-1-25-1</t>
  </si>
  <si>
    <t>Świdry przyrostowe, wysokościomierze, klupy</t>
  </si>
  <si>
    <t>1-1-25-2</t>
  </si>
  <si>
    <t>Części do specjalnych maszyn używanych w  leśnictwie</t>
  </si>
  <si>
    <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
DZP-291/1143/2018 z dn. 26.02. 2018 r.</t>
    </r>
  </si>
  <si>
    <t>1-1-25-3</t>
  </si>
  <si>
    <t>Doposażenie / modernizacja specjalnych maszyn używanych w leśnictwie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</si>
  <si>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DZP-291/1192/2018 z dn. 26.02. 2018 r.</t>
    </r>
  </si>
  <si>
    <t>1-1-26</t>
  </si>
  <si>
    <t>SPEKTROMETRY</t>
  </si>
  <si>
    <t>1-1-26-1</t>
  </si>
  <si>
    <t>Spektrometry (masy, emisyjne), spektrofotometry</t>
  </si>
  <si>
    <r>
      <t>Zamówienie powyżej 30 tys. Euro</t>
    </r>
    <r>
      <rPr>
        <sz val="9"/>
        <color indexed="8"/>
        <rFont val="Calibri"/>
        <family val="2"/>
        <charset val="238"/>
      </rPr>
      <t xml:space="preserve">
</t>
    </r>
    <r>
      <rPr>
        <u/>
        <sz val="9"/>
        <color indexed="8"/>
        <rFont val="Calibri"/>
        <family val="2"/>
        <charset val="238"/>
      </rPr>
      <t>Termin złożenia wniosków:</t>
    </r>
    <r>
      <rPr>
        <sz val="9"/>
        <color indexed="8"/>
        <rFont val="Calibri"/>
        <family val="2"/>
        <charset val="238"/>
      </rPr>
      <t xml:space="preserve">
1) 16.03.2018
2)  27.04.2018
3)  01.06.2018
4) 13.07.2018
5) 14.09.2018
6) 19.10.2018
7)  23.11.2018</t>
    </r>
  </si>
  <si>
    <t>Katedra Fizjologii Roślin</t>
  </si>
  <si>
    <t>1-1-26-2</t>
  </si>
  <si>
    <t>Sprzęt do pomiaru emisji (np. pyłomierz, miernik poziomu dźwięk, aspirator)</t>
  </si>
  <si>
    <t>1-1-26-3</t>
  </si>
  <si>
    <t>Analizatory widma (np. drgań mechanicznych, akustycznego, optycznego)</t>
  </si>
  <si>
    <t>1-1-26-4</t>
  </si>
  <si>
    <t>Części do spektrometrów, sprzętu do pomiaru emisji, analizatorów widma</t>
  </si>
  <si>
    <r>
      <t xml:space="preserve">
</t>
    </r>
    <r>
      <rPr>
        <b/>
        <sz val="9"/>
        <rFont val="Calibri"/>
        <family val="2"/>
        <charset val="238"/>
      </rP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
DZP-291/1144/2018 z dn. 26.02. 2018 r.</t>
    </r>
  </si>
  <si>
    <t>1-1-26-5</t>
  </si>
  <si>
    <t>Doposażenie / modernizacja spektrometrów, sprzętu do pomiaru emisji, analizatorów widma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</si>
  <si>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DZP-291/1193/2018 z dn. 26.02. 2018 r.</t>
    </r>
  </si>
  <si>
    <t>1-1-27</t>
  </si>
  <si>
    <t xml:space="preserve">  SPRZĘT FOTOGRAFICZNY</t>
  </si>
  <si>
    <t>1-1-27-1</t>
  </si>
  <si>
    <t xml:space="preserve"> Aparaty fotograficzne</t>
  </si>
  <si>
    <t>Dział Gospodarki Materiałowej</t>
  </si>
  <si>
    <t>Finansowanie Samorządu Student.  i Doktoran.</t>
  </si>
  <si>
    <t>Samorząd Doktarantów</t>
  </si>
  <si>
    <t>1-1-27-2</t>
  </si>
  <si>
    <t xml:space="preserve"> Kamery cyfrowe (wideo)</t>
  </si>
  <si>
    <t>1-1-27-3</t>
  </si>
  <si>
    <t>Części do aparatów fotograficznych (np. obiektywy, lampy błyskowe, pamięci flash)</t>
  </si>
  <si>
    <r>
      <t xml:space="preserve">
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DZP-291/1145/2018 z dn. 26.02. 2018 r.</t>
    </r>
  </si>
  <si>
    <t>Katedra Gospodarki Przestrzennej  i Architektury Krajobrazu</t>
  </si>
  <si>
    <t>Rolnicze Gospodarstwo Doświadczalne UR</t>
  </si>
  <si>
    <t>1-1-27-4</t>
  </si>
  <si>
    <t>Części do kamer cyfrowych</t>
  </si>
  <si>
    <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DZP-291/1146/2018 z dn. 26.02. 2018 r.</t>
    </r>
  </si>
  <si>
    <t>1-1-27-5</t>
  </si>
  <si>
    <t>Doposażenie / modernizacja aparatów fotograficznych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</si>
  <si>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DZP-291/1194/2018 z dn. 26.02. 2018 r.</t>
    </r>
  </si>
  <si>
    <t>1-1-27-6</t>
  </si>
  <si>
    <t>Doposażenie / modernizacja kamer cyfrowych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</si>
  <si>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DZP-291/1195/2018 z dn. 26.02. 2018 r.</t>
    </r>
  </si>
  <si>
    <t>1-1-28</t>
  </si>
  <si>
    <t>SPRZĘT GOSPODARSTWA DOMOWEGO (dla jednostek naukowych)</t>
  </si>
  <si>
    <t>1-1-28-1</t>
  </si>
  <si>
    <t>Chłodziarki, chłodziarko- zamrażarki, zamrażarki (szafkowe, szufladowe, stojące)</t>
  </si>
  <si>
    <t>1-1-28-2</t>
  </si>
  <si>
    <t>Komory chłodzące/ mrożące</t>
  </si>
  <si>
    <t xml:space="preserve">brak pozycji w planie </t>
  </si>
  <si>
    <t>1-1-28-3</t>
  </si>
  <si>
    <t>Części do urządzeń gospodarstwa domowego (chłodziarek, zamrażarek)</t>
  </si>
  <si>
    <r>
      <t xml:space="preserve">
</t>
    </r>
    <r>
      <rPr>
        <b/>
        <sz val="9"/>
        <rFont val="Calibri"/>
        <family val="2"/>
        <charset val="238"/>
      </rP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 xml:space="preserve">Wniosek roczny:
</t>
    </r>
    <r>
      <rPr>
        <sz val="9"/>
        <rFont val="Calibri"/>
        <family val="2"/>
        <charset val="238"/>
      </rPr>
      <t>DZP-291/1147/2018 z dn. 26.02. 2018 r.</t>
    </r>
  </si>
  <si>
    <t>1-1-28-4</t>
  </si>
  <si>
    <t>Części do komór chłodzacych, mroźniczych (np. agregaty chłodnicze)</t>
  </si>
  <si>
    <r>
      <t xml:space="preserve">
</t>
    </r>
    <r>
      <rPr>
        <b/>
        <sz val="9"/>
        <rFont val="Calibri"/>
        <family val="2"/>
        <charset val="238"/>
      </rP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 xml:space="preserve">Wniosek roczny:
</t>
    </r>
    <r>
      <rPr>
        <sz val="9"/>
        <rFont val="Calibri"/>
        <family val="2"/>
        <charset val="238"/>
      </rPr>
      <t>DZP-291/1148/2018 z dn. 26.02. 2018 r.</t>
    </r>
  </si>
  <si>
    <t>1-1-28-5</t>
  </si>
  <si>
    <t>Doposażenie/modernizacja urządzeń gospodarstwa domowego (chłodziarek, zamrażarek, komór chłodzących/mrożniczych)</t>
  </si>
  <si>
    <t>Dziekanat WL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</si>
  <si>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
</t>
    </r>
    <r>
      <rPr>
        <sz val="9"/>
        <rFont val="Calibri"/>
        <family val="2"/>
        <charset val="238"/>
      </rPr>
      <t>DZP-291/1196/2018 z dn. 26.02. 2018 r.</t>
    </r>
  </si>
  <si>
    <t>1-1-29</t>
  </si>
  <si>
    <t>SPRZĘT I APARATURA ELEKTRYCZNA</t>
  </si>
  <si>
    <t>1-1-29-1</t>
  </si>
  <si>
    <t>Pompy elektryczne</t>
  </si>
  <si>
    <t>1-1-29-2</t>
  </si>
  <si>
    <t>Aparatura i sprzęt sterujący (np. sterowniki, stoły  miksujące)</t>
  </si>
  <si>
    <t>1-1-29-3</t>
  </si>
  <si>
    <t>Elektryczne części maszyn i aparatury</t>
  </si>
  <si>
    <r>
      <t xml:space="preserve">
</t>
    </r>
    <r>
      <rPr>
        <b/>
        <sz val="9"/>
        <rFont val="Calibri"/>
        <family val="2"/>
        <charset val="238"/>
      </rP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DZP-291/1149/2018 z dn. 26.02. 2018 r.</t>
    </r>
  </si>
  <si>
    <t>1-1-29-4</t>
  </si>
  <si>
    <t>Doposażenie / modernizacja sprzętu i aparatury elektrycznej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</si>
  <si>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
</t>
    </r>
    <r>
      <rPr>
        <sz val="9"/>
        <rFont val="Calibri"/>
        <family val="2"/>
        <charset val="238"/>
      </rPr>
      <t>DZP-291/1197/2018 z dn. 26.02. 2018 r.</t>
    </r>
  </si>
  <si>
    <t>1-1-30</t>
  </si>
  <si>
    <t>SPRZĘT- RÓŻNY</t>
  </si>
  <si>
    <t>1-1-30-1</t>
  </si>
  <si>
    <t>Urządzenia do obróbki / badania ścieków (aparaty BZT, ChZT)</t>
  </si>
  <si>
    <t>1-1-30-2</t>
  </si>
  <si>
    <t>Części do urządzeń do obróbki/ badania ścieków (BZT, ChZT)</t>
  </si>
  <si>
    <t>1-1-30-3</t>
  </si>
  <si>
    <t>Doposażenie / modernizacja urządzeń do obróbki/ badania ścieków (BZT, ChZT)</t>
  </si>
  <si>
    <t>1-1-31</t>
  </si>
  <si>
    <t xml:space="preserve"> URZĄDZENIA ELEKTRONICZNE, ELEKTROMECHANICZNE I ELEKTROTECHNICZNE</t>
  </si>
  <si>
    <t>1-1-31-1</t>
  </si>
  <si>
    <t>Sprzęt elektroniczny (np. przekaźniki, przetworniki, oporniki, kondensatory, magnetrony, zasilacze )</t>
  </si>
  <si>
    <t>1-1-31-2</t>
  </si>
  <si>
    <t>Maszyny i aparatura mikroelektroniczna (np. układy scalone, mikroprocesory)</t>
  </si>
  <si>
    <t>1-1-31-3</t>
  </si>
  <si>
    <t>Mikrosystemy (np. półprzewodniki, fotoogniwa, tyrystory, tranzystory)</t>
  </si>
  <si>
    <t>1-1-31-4</t>
  </si>
  <si>
    <t>Urządzenia elektromechaniczne, sprzęt,  moduły ( np. zawory elektromagnetyczne)</t>
  </si>
  <si>
    <t>1-1-31-5</t>
  </si>
  <si>
    <t>Sprzęt elektrotechniczny</t>
  </si>
  <si>
    <t>1-1-31-6</t>
  </si>
  <si>
    <t>Części do urządzeń elektronicznych, elektromechanicznych i elektrotechnicznych</t>
  </si>
  <si>
    <r>
      <t xml:space="preserve">
</t>
    </r>
    <r>
      <rPr>
        <b/>
        <sz val="9"/>
        <rFont val="Calibri"/>
        <family val="2"/>
        <charset val="238"/>
      </rP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
DZP-291/1150/2018 z dn. 26.02. 2018 r.</t>
    </r>
  </si>
  <si>
    <t>1-1-31-7</t>
  </si>
  <si>
    <t>Doposażenie / modernizacja urządzeń elektronicznych, elektromechanicznych i elektrotechnicznych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</si>
  <si>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 xml:space="preserve">DZP-291/1198/2018 z dn. 26.02. 2018 r.
</t>
    </r>
  </si>
  <si>
    <t>1-1-32</t>
  </si>
  <si>
    <t xml:space="preserve"> URZĄDZENIA MEDYCZNE</t>
  </si>
  <si>
    <t>1-1-32-1</t>
  </si>
  <si>
    <t>Aparatura rentgenowska</t>
  </si>
  <si>
    <t>1-1-32-2</t>
  </si>
  <si>
    <t>Sprzęt obrazujący pogłosowy, ultradźwiękowy i dopplerowski (np.aparaty ultrasonograficzne)</t>
  </si>
  <si>
    <r>
      <t>Zamówienie do 30 tys. Euro</t>
    </r>
    <r>
      <rPr>
        <sz val="9"/>
        <color indexed="8"/>
        <rFont val="Calibri"/>
        <family val="2"/>
        <charset val="238"/>
      </rPr>
      <t xml:space="preserve">
Termin składania wniosków dowolny</t>
    </r>
  </si>
  <si>
    <t>1-1-32-3</t>
  </si>
  <si>
    <t>Urządzenia i wyroby diagnostyczne i radiodiagnostyczne (np. urządzenia diagnostyczne)</t>
  </si>
  <si>
    <t>1-1-32-4</t>
  </si>
  <si>
    <t>Urządzenia sterylizujące, dezynfekcyjne i higieniczne (np. autoklawy, komory laminarne, UV)</t>
  </si>
  <si>
    <t>1-1-32-5</t>
  </si>
  <si>
    <t>Części do aparatury rengenowskiej</t>
  </si>
  <si>
    <t>1-1-32-6</t>
  </si>
  <si>
    <t>Części do sprzętu obrazującego pogłosowego, ultradźwiękowego i dopplerowskiego (np. aparaty ultrasonograficzne)</t>
  </si>
  <si>
    <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 
DZP-291/1151/2018 z dn. 26.02. 2018 r.</t>
    </r>
  </si>
  <si>
    <t>1-1-32-7</t>
  </si>
  <si>
    <t>Części urządzeń i wyrobów diagnostycznych i radiodiagnostycznych (np. urządzenia diagnostyczne)</t>
  </si>
  <si>
    <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 
DZP-291/1152/2018 z dn. 26.02. 2018 r.</t>
    </r>
  </si>
  <si>
    <t>1-1-32-8</t>
  </si>
  <si>
    <t>Części do urządzeń sterylizujacych, dezynfekcyjnych i higienicznych (np. autoklawy, komory laminarne, UV)</t>
  </si>
  <si>
    <r>
      <t xml:space="preserve">
</t>
    </r>
    <r>
      <rPr>
        <b/>
        <sz val="9"/>
        <rFont val="Calibri"/>
        <family val="2"/>
        <charset val="238"/>
      </rP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 
DZP-291/1153/2018 z dn. 26.02. 2018 r.</t>
    </r>
  </si>
  <si>
    <t>1-1-32-9</t>
  </si>
  <si>
    <t>Doposażenie aparatury rengenowskiej</t>
  </si>
  <si>
    <t>1-1-32-10</t>
  </si>
  <si>
    <t>Doposażenie sprzętu obrazującego ultradźwiękowego i dopplerowskiego (np. aparaty ultrasonograficzne)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</si>
  <si>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DZP-291/1199/2018 z dn. 26.02. 2018 r.</t>
    </r>
  </si>
  <si>
    <t>1-1-32-11</t>
  </si>
  <si>
    <t>Doposazenie urządzeń i wyrobów diagnostycznych i radiodiagnostycznych (np. urządzenia diagnostyczne)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</si>
  <si>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
</t>
    </r>
    <r>
      <rPr>
        <sz val="9"/>
        <rFont val="Calibri"/>
        <family val="2"/>
        <charset val="238"/>
      </rPr>
      <t>DZP-291/1200/2018 z dn. 26.02. 2018 r</t>
    </r>
    <r>
      <rPr>
        <b/>
        <sz val="9"/>
        <rFont val="Calibri"/>
        <family val="2"/>
        <charset val="238"/>
      </rPr>
      <t>.</t>
    </r>
  </si>
  <si>
    <t>1-1-32-12</t>
  </si>
  <si>
    <t>Doposażenie / modernizacja urządzeń sterylizujacych, dezynfekcyjnych i higienicznych (np. autoklawy, komory laminarne, UV)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</si>
  <si>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DZP-291/1201/2018 z dn. 26.02. 2018 r.</t>
    </r>
  </si>
  <si>
    <t>1-1-33</t>
  </si>
  <si>
    <t xml:space="preserve"> URZĄDZENIA OŚWIETLENIOWE I LAMPY ELEKTRYCZNE</t>
  </si>
  <si>
    <t>1-1-33-1</t>
  </si>
  <si>
    <t xml:space="preserve"> Lampy ultrafioletowe</t>
  </si>
  <si>
    <t>1-1-33-2</t>
  </si>
  <si>
    <t>Lampy podczerwieni</t>
  </si>
  <si>
    <t>1-1-33-3</t>
  </si>
  <si>
    <t>Latarki</t>
  </si>
  <si>
    <t>1-1-33-4</t>
  </si>
  <si>
    <t>Systemy oświetleniowe (np. głowy, skanery DMX, statywy)</t>
  </si>
  <si>
    <t>1-1-33-5</t>
  </si>
  <si>
    <t>Części do urządzeń oświetleniowych i lamp elektrycznych (latarki, głowy, skanery DMX, statywy oświetleniowe)</t>
  </si>
  <si>
    <r>
      <t xml:space="preserve">
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 xml:space="preserve">: 
DZP-291/1154/2018 z dn. 26.02. 2018 r.
</t>
    </r>
  </si>
  <si>
    <t>1-1-33-6</t>
  </si>
  <si>
    <t>Doposażenie / modernizacja urządzeń oświetleniowych i lamp elektrycznych (latarki, głowy, skanery, statywy oświetleniowe)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</si>
  <si>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
</t>
    </r>
    <r>
      <rPr>
        <sz val="9"/>
        <rFont val="Calibri"/>
        <family val="2"/>
        <charset val="238"/>
      </rPr>
      <t>DZP-291/1202/2018 z dn. 26.02. 2018 r</t>
    </r>
    <r>
      <rPr>
        <b/>
        <sz val="9"/>
        <rFont val="Calibri"/>
        <family val="2"/>
        <charset val="238"/>
      </rPr>
      <t>.</t>
    </r>
  </si>
  <si>
    <t>1-1-34</t>
  </si>
  <si>
    <t>URZĄDZENIA STERUJĄCE PROCESEM PRZEMYSŁOWYM I URZĄDZENIA DO ZDALNEGO STEROWANIA</t>
  </si>
  <si>
    <t>1-1-34-1</t>
  </si>
  <si>
    <t>Urządzenia sterujące procesem przemysłowym (np. sterowniki, komputery przemysłowe)</t>
  </si>
  <si>
    <t>1-1-34-2</t>
  </si>
  <si>
    <t>Urządzenia zdalnie sterowane</t>
  </si>
  <si>
    <t>1-1-34-3</t>
  </si>
  <si>
    <t>Linie produkcyjne do badania procesów technologicznych</t>
  </si>
  <si>
    <t>1-1-34-4</t>
  </si>
  <si>
    <t>Projektowanie i wykonanie elementów/ systemów automatyki i sterowania</t>
  </si>
  <si>
    <t>1-1-34-5</t>
  </si>
  <si>
    <t>Części do urządzeń sterujących procesem przemysłowym i do zdalnego sterowania (sterowniki, komputery przemysłowe)</t>
  </si>
  <si>
    <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 
DZP-291/1155/2018 z dn. 26.02. 2018 r.</t>
    </r>
  </si>
  <si>
    <t>1-1-34-6</t>
  </si>
  <si>
    <t>Doposażenie/modernizacja urządzeń sterujących procesem przemysłowym i urządzeń do zdalnego sterowania (sterowniki,  komputery przemysłowe)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</si>
  <si>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DZP-291/1203/2018 z dn. 26.02. 2018 r</t>
    </r>
    <r>
      <rPr>
        <b/>
        <sz val="9"/>
        <rFont val="Calibri"/>
        <family val="2"/>
        <charset val="238"/>
      </rPr>
      <t>.</t>
    </r>
  </si>
  <si>
    <t>1-1-35</t>
  </si>
  <si>
    <t>ZBIORNIKI, REZERWUARY I POJEMNIKI</t>
  </si>
  <si>
    <t>1-1-35-1</t>
  </si>
  <si>
    <t>Pojemniki chłodzone (np. dewary)</t>
  </si>
  <si>
    <t>1-1-35-2</t>
  </si>
  <si>
    <t>Części zbiorników, rezerwuarów i pojemników (np. dewarów)</t>
  </si>
  <si>
    <t>1-1-35-3</t>
  </si>
  <si>
    <t>Doposażenie / modernizacja zbiorników, rezerwuarów i pojemników (np. dewarów)</t>
  </si>
  <si>
    <t>1-1-36</t>
  </si>
  <si>
    <t xml:space="preserve"> STATKI I ŁODZIE</t>
  </si>
  <si>
    <t>1-1-36-1</t>
  </si>
  <si>
    <t>Statki</t>
  </si>
  <si>
    <t>1-1-36-2</t>
  </si>
  <si>
    <t>Łodzie</t>
  </si>
  <si>
    <t>1-1-36-3</t>
  </si>
  <si>
    <t>Urządzenia połowowe</t>
  </si>
  <si>
    <t>1-1-36-4</t>
  </si>
  <si>
    <t>Części statków/ łodzi</t>
  </si>
  <si>
    <t>1-1-36-5</t>
  </si>
  <si>
    <t>Części do urządzeń połowowych</t>
  </si>
  <si>
    <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 
DZP-291/1156/2018 z dn. 26.02. 2018 r.</t>
    </r>
  </si>
  <si>
    <t>1-1-36-6</t>
  </si>
  <si>
    <t>Doposażenie/ modernizacja statków, łodzi</t>
  </si>
  <si>
    <t>1-1-36-7</t>
  </si>
  <si>
    <t>Doposażenie/ modernizacja urządzeń połowowych</t>
  </si>
  <si>
    <t>1-1-37</t>
  </si>
  <si>
    <t>URZĄDZENIA PODNOŚNIKOWE I PRZEŁADUNKOWE ORAZ ICH CZĘŚCI</t>
  </si>
  <si>
    <t>1-1-37-1</t>
  </si>
  <si>
    <t>Maszyny do podnoszenia, przenoszenia, załadunku lub rozładunku ( np. stanowisk do mocowania ładunku)</t>
  </si>
  <si>
    <t>1-1-37-2</t>
  </si>
  <si>
    <t>Części  maszyn do podnoszenia, przenoszenia, załadunku lub rozładunku (np. stanowiska do mocowania ładunku)</t>
  </si>
  <si>
    <t>1-1-37-3</t>
  </si>
  <si>
    <t>Doposażenie maszyn do podnoszenia, przenoszenia, załadunku lub rozładunku (np. stanowiska do mocowania ładunku)</t>
  </si>
  <si>
    <t>1-1-38</t>
  </si>
  <si>
    <t>STATKI POWIETRZNE I KOSMICZNE</t>
  </si>
  <si>
    <t>1-1-38-1</t>
  </si>
  <si>
    <t>Bezzałogowe statki powietrzne np. drony</t>
  </si>
  <si>
    <t>1-1-38-2</t>
  </si>
  <si>
    <t>Części bezzałogowych statków powietrznych (np. drony)</t>
  </si>
  <si>
    <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 
DZP-291/1157/2018 z dn. 26.02. 2018 r.</t>
    </r>
  </si>
  <si>
    <t>Zespół Transferu Technologii</t>
  </si>
  <si>
    <t>1-1-38-3</t>
  </si>
  <si>
    <t>Doposażenie bezzałogowych statków powietrznych (np. drony)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</si>
  <si>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DZP-291/1204/2018 z dn. 26.02. 2018 r.</t>
    </r>
  </si>
  <si>
    <t>1-1-39</t>
  </si>
  <si>
    <t>STANOWISKA BADAWCZE I  DYDAKTYCZNE</t>
  </si>
  <si>
    <t>1-1-39-1</t>
  </si>
  <si>
    <t>Stanowiska badawcze/ dydaktyczne z dziedziny mechatroniki (m.in. mechanika, elektronika, automatyka, robotyka)</t>
  </si>
  <si>
    <t>1-1-39-2</t>
  </si>
  <si>
    <t>Stanowiska badawcze/ dydaktyczne  elektrotechniczne (m.in.  elektryczne, magnetyczne)</t>
  </si>
  <si>
    <t>1-1-39-3</t>
  </si>
  <si>
    <t xml:space="preserve">Stanowiska badawcze/ dydaktyczne technik napędowych </t>
  </si>
  <si>
    <t>1-1-39-4</t>
  </si>
  <si>
    <t>Stanowiska badawcze/ dydaktyczne z dziedziny pneumatyki</t>
  </si>
  <si>
    <t>1-1-39-5</t>
  </si>
  <si>
    <t>Stanowiska badawcze/ dydaktyczne  z dziedziny  odnawialnych źródeł energii</t>
  </si>
  <si>
    <t>1-1-39-6</t>
  </si>
  <si>
    <t>Stanowiska badawcze/ dydaktyczne układów w pojazdach</t>
  </si>
  <si>
    <t>1-1-39-7</t>
  </si>
  <si>
    <t>Części do stanowisk badawczych i dydaktycznych</t>
  </si>
  <si>
    <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 
DZP-291/1158/2018 z dn. 26.02. 2018 r.</t>
    </r>
  </si>
  <si>
    <t>1-1-39-8</t>
  </si>
  <si>
    <t>Doposażenie do stanowisk badawczych i dydaktycznych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</si>
  <si>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DZP-291/1205/2018 z dn. 26.02. 2018 r.</t>
    </r>
  </si>
  <si>
    <t>1-4</t>
  </si>
  <si>
    <t>DAND USŁUGI</t>
  </si>
  <si>
    <t>1-4-1</t>
  </si>
  <si>
    <t>RÓŻNE USŁUGI W ZAKRESIE NAPRAW I KONSERWACJI</t>
  </si>
  <si>
    <t>1-4-1-1</t>
  </si>
  <si>
    <t>Usługi w zakresie napraw i konserwacji urządzeń interaktywnych (np. wpłatomaty )</t>
  </si>
  <si>
    <t>Brak pozycji w planie</t>
  </si>
  <si>
    <t>1-4-2</t>
  </si>
  <si>
    <t>USŁUGI ADMINISTRACJI OGÓLNEJ</t>
  </si>
  <si>
    <t>1-4-2-1</t>
  </si>
  <si>
    <t>Usługi administracyjne w zakresie edukacji</t>
  </si>
  <si>
    <r>
      <t xml:space="preserve">
Zamówienie do 30 tys. Euro
</t>
    </r>
    <r>
      <rPr>
        <u/>
        <sz val="9"/>
        <rFont val="Calibri"/>
        <family val="2"/>
        <charset val="238"/>
      </rPr>
      <t xml:space="preserve">Wniosek roczny: 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DZP-291/1109/2018 z dn. 26.02. 2018 r</t>
    </r>
    <r>
      <rPr>
        <b/>
        <sz val="9"/>
        <rFont val="Calibri"/>
        <family val="2"/>
        <charset val="238"/>
      </rPr>
      <t>.</t>
    </r>
  </si>
  <si>
    <t>1-4-3</t>
  </si>
  <si>
    <t>USŁUGI BADAWCZE I EKSPERYMENTALNO-ROZWOJOWE ORAZ POKREWNE USŁUGI DORADCZE</t>
  </si>
  <si>
    <t>1-4-3-1</t>
  </si>
  <si>
    <t>Usługi badawcze i eksperymentalno-rozwojowe</t>
  </si>
  <si>
    <t>Katedra Dendrologii i Architektury Krajobrazu</t>
  </si>
  <si>
    <r>
      <t xml:space="preserve">
Zamówienie do/ powyżej 30 tys. Euro</t>
    </r>
    <r>
      <rPr>
        <sz val="9"/>
        <color indexed="8"/>
        <rFont val="Calibri"/>
        <family val="2"/>
        <charset val="238"/>
      </rPr>
      <t xml:space="preserve">
Ze względu na rónorodność usług badawczych i eksperymentalno-rozwojowych procedury indywidualne.
Termin skladania wniosków dowolny</t>
    </r>
  </si>
  <si>
    <t>Katedra Genetyki i Metod Doskonalenia Zwierząt</t>
  </si>
  <si>
    <t>1-4-3-2</t>
  </si>
  <si>
    <t>Usługi doradcze w zakresie badań i rozwoju</t>
  </si>
  <si>
    <r>
      <t xml:space="preserve">
Zamówienie do 30 tys. Euro
</t>
    </r>
    <r>
      <rPr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 
</t>
    </r>
    <r>
      <rPr>
        <sz val="9"/>
        <rFont val="Calibri"/>
        <family val="2"/>
        <charset val="238"/>
      </rPr>
      <t>DZP-291/1108/2018 z dn. 26.02. 2018 r.</t>
    </r>
  </si>
  <si>
    <t>1-4-4</t>
  </si>
  <si>
    <t>USŁUGI DOZORU I DORADZTWA</t>
  </si>
  <si>
    <t>1-4-4-1</t>
  </si>
  <si>
    <t>Usługi dozoru technicznego urządzeń ciśnieniowych (autoklawów / sterylizatorów)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</si>
  <si>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 
</t>
    </r>
    <r>
      <rPr>
        <sz val="9"/>
        <rFont val="Calibri"/>
        <family val="2"/>
        <charset val="238"/>
      </rPr>
      <t>DZP-291/1107/2018 z dn. 26.02. 2018 r</t>
    </r>
    <r>
      <rPr>
        <b/>
        <sz val="9"/>
        <rFont val="Calibri"/>
        <family val="2"/>
        <charset val="238"/>
      </rPr>
      <t>.</t>
    </r>
  </si>
  <si>
    <t>Katedra Hodowli Roślin i Nasiennictwa</t>
  </si>
  <si>
    <t>Katedra Mikrobiologii</t>
  </si>
  <si>
    <t>1-4-4-2</t>
  </si>
  <si>
    <t>Obsługa i dozór techniczny stacji  uzdatniania wody</t>
  </si>
  <si>
    <r>
      <t xml:space="preserve">
</t>
    </r>
    <r>
      <rPr>
        <b/>
        <sz val="9"/>
        <rFont val="Calibri"/>
        <family val="2"/>
        <charset val="238"/>
      </rPr>
      <t>Zamówienie do 30 tys. Euro</t>
    </r>
    <r>
      <rPr>
        <sz val="9"/>
        <rFont val="Calibri"/>
        <family val="2"/>
        <charset val="238"/>
      </rPr>
      <t xml:space="preserve">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 
DZP-291/1106/2018 z dn. 26.02. 2018 r.</t>
    </r>
  </si>
  <si>
    <t>1-4-5</t>
  </si>
  <si>
    <t>USŁUGI UBEZPIECZENIOWE</t>
  </si>
  <si>
    <t>1-4-5-1</t>
  </si>
  <si>
    <t>Usługi ubezpieczeniowe aparatury</t>
  </si>
  <si>
    <t>Podpisana Umowa Generalna z firmą InterRisk</t>
  </si>
  <si>
    <t>1-4-6</t>
  </si>
  <si>
    <t>NAPRAWA I KONSERWACJA APARATURY POMIAROWEJ, BADAWCZEJ I KONTROLNEJ</t>
  </si>
  <si>
    <t>1-4-6-1</t>
  </si>
  <si>
    <t>Usługi w zakresie napraw i konserwacji aparatury pomiarowej (np. rejestratory, pehametry, termometry)</t>
  </si>
  <si>
    <t>Instytut Chemii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</si>
  <si>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 
</t>
    </r>
    <r>
      <rPr>
        <sz val="9"/>
        <rFont val="Calibri"/>
        <family val="2"/>
        <charset val="238"/>
      </rPr>
      <t>DZP-291/1105/2018 z dn. 26.02. 2018 r.</t>
    </r>
  </si>
  <si>
    <t>Zakład Hodowli Bydła</t>
  </si>
  <si>
    <t>1-4-6-2</t>
  </si>
  <si>
    <t>Usługi w zakresie napraw i konserwacji mierników elektryczności</t>
  </si>
  <si>
    <r>
      <t xml:space="preserve">
Zamówienie do 30 tys. Euro
</t>
    </r>
    <r>
      <rPr>
        <u/>
        <sz val="9"/>
        <rFont val="Calibri"/>
        <family val="2"/>
        <charset val="238"/>
      </rPr>
      <t xml:space="preserve">Wniosek roczny: 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DZP-291/1104/2018 z dn. 26.02. 2018 r.</t>
    </r>
  </si>
  <si>
    <t>1-4-6-3</t>
  </si>
  <si>
    <t>Usługi w zakresie napraw i konserwacji aparatury badawczej - serwis autoryzowany</t>
  </si>
  <si>
    <r>
      <t xml:space="preserve">
Zamówienie do/ powyżej 30 tys. Euro</t>
    </r>
    <r>
      <rPr>
        <sz val="9"/>
        <color indexed="8"/>
        <rFont val="Calibri"/>
        <family val="2"/>
        <charset val="238"/>
      </rPr>
      <t xml:space="preserve">
Zw względu na serwisowanie różnorodnej specjalistycznej aparatury, procedury indywidualne.
Termin skladania wniosków dowolny</t>
    </r>
  </si>
  <si>
    <t>Zakład Zoologi Środowiskowej</t>
  </si>
  <si>
    <t>1-4-6-4</t>
  </si>
  <si>
    <t>Usługi w zakresie napraw i konserwacji aparatury kontrolnej (np. mierniki, czujniki i przetworniki )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</si>
  <si>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 
</t>
    </r>
    <r>
      <rPr>
        <sz val="9"/>
        <rFont val="Calibri"/>
        <family val="2"/>
        <charset val="238"/>
      </rPr>
      <t>DZP-291/1103/2018 z dn. 26.02. 2018 r.</t>
    </r>
  </si>
  <si>
    <t>Stacja Dydaktyczno-Badawcza  Instytutu Ekologii i Hodowli Lasu w Krynicy-Zdroju</t>
  </si>
  <si>
    <t>1-4-7</t>
  </si>
  <si>
    <t>NAPRAWA I KONSERWACJA MASZYN</t>
  </si>
  <si>
    <t>1-4-7-1</t>
  </si>
  <si>
    <t>Usługi w zakresie napraw i konserwacji sprężarek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</si>
  <si>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sz val="9"/>
        <rFont val="Calibri"/>
        <family val="2"/>
        <charset val="238"/>
      </rPr>
      <t>: 
DZP-291/1102/2018 z dn. 26.02. 2018 r.</t>
    </r>
  </si>
  <si>
    <t>1-4-7-2</t>
  </si>
  <si>
    <t>Usługi napraw i konserwacji maszyn elektrycznych, aparatury (np. silników, oscyloskopów, transformatorów, generatorów)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</si>
  <si>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 
</t>
    </r>
    <r>
      <rPr>
        <sz val="9"/>
        <rFont val="Calibri"/>
        <family val="2"/>
        <charset val="238"/>
      </rPr>
      <t>DZP-291/1101/2018 z dn. 26.02. 2018 r.</t>
    </r>
  </si>
  <si>
    <t>1-4-8</t>
  </si>
  <si>
    <t>NAPRAWA I KONSERWACJA MASZYN BIUROWYCH</t>
  </si>
  <si>
    <t>1-4-8-1</t>
  </si>
  <si>
    <t>Usługi w zakresie napraw i konserwacji maszyn faksowych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</si>
  <si>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 
</t>
    </r>
    <r>
      <rPr>
        <sz val="9"/>
        <rFont val="Calibri"/>
        <family val="2"/>
        <charset val="238"/>
      </rPr>
      <t>DZP-291/1100/2018 z dn. 26.02. 2018 r.</t>
    </r>
  </si>
  <si>
    <t>Dziekanat WTŻ</t>
  </si>
  <si>
    <t>1-4-8-2</t>
  </si>
  <si>
    <t>Usługi w zakresie naprawy i konserwacji drukarek kodów kreskowych</t>
  </si>
  <si>
    <t>1-4-9</t>
  </si>
  <si>
    <t>NAPRAWA I KONSERWACJA MASZYN ROLNICZYCH</t>
  </si>
  <si>
    <t>1-4-9-1</t>
  </si>
  <si>
    <t>Usługi w zakresie napraw i konserwacji maszyn rolniczych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</si>
  <si>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 
</t>
    </r>
    <r>
      <rPr>
        <sz val="9"/>
        <rFont val="Calibri"/>
        <family val="2"/>
        <charset val="238"/>
      </rPr>
      <t>DZP-291/1099/2018 z dn. 26.02. 2018 r</t>
    </r>
    <r>
      <rPr>
        <b/>
        <sz val="9"/>
        <rFont val="Calibri"/>
        <family val="2"/>
        <charset val="238"/>
      </rPr>
      <t>.</t>
    </r>
  </si>
  <si>
    <t>Pełnomocnik ds. administracyjno -finansowych WIPiE</t>
  </si>
  <si>
    <t>1-4-9-2</t>
  </si>
  <si>
    <t>Usługi w zakresie napraw i konserwacji maszyn ogrodniczych (np. opryskiwaczy)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</si>
  <si>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 
</t>
    </r>
    <r>
      <rPr>
        <sz val="9"/>
        <rFont val="Calibri"/>
        <family val="2"/>
        <charset val="238"/>
      </rPr>
      <t>DZP-291/1098/2018 z dn. 26.02. 2018 r.</t>
    </r>
  </si>
  <si>
    <t>1-4-10</t>
  </si>
  <si>
    <t>NAPRAWA I KONSERWACJA SPRZĘTU GEODEZYJNEGO, FOTOGRAMETRYCZNEGO I SATELITARNYCH</t>
  </si>
  <si>
    <t>1-4-10-1</t>
  </si>
  <si>
    <t>Usługi w zakresie napraw i konserwacji instrumentów i sprzętu geodezyjnego (np. niwelatorów, tachimetrów)</t>
  </si>
  <si>
    <r>
      <t xml:space="preserve">
Zamówienie do 30 tys. Euro
</t>
    </r>
    <r>
      <rPr>
        <u/>
        <sz val="9"/>
        <rFont val="Calibri"/>
        <family val="2"/>
        <charset val="238"/>
      </rPr>
      <t xml:space="preserve">Wniosek roczny: </t>
    </r>
    <r>
      <rPr>
        <b/>
        <sz val="9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DZP-291/1097/2018 z dn. 26.02. 2018 r.</t>
    </r>
  </si>
  <si>
    <t>1-4-10-2</t>
  </si>
  <si>
    <t>Usługi w zakresie napraw i konserwacji sprzętu fotogrametrycznego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</si>
  <si>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 
</t>
    </r>
    <r>
      <rPr>
        <sz val="9"/>
        <rFont val="Calibri"/>
        <family val="2"/>
        <charset val="238"/>
      </rPr>
      <t>DZP-291/1096/2018 z dn. 26.02. 2018 r.</t>
    </r>
  </si>
  <si>
    <t>1-4-10-3</t>
  </si>
  <si>
    <t>Skanowanie obiektów</t>
  </si>
  <si>
    <t>1-4-11</t>
  </si>
  <si>
    <t>NAPRAWA I KONSERWACJA SPRZĘTU MEDYCZNEGO</t>
  </si>
  <si>
    <t>1-4-11-1</t>
  </si>
  <si>
    <t>Usługi w zakresie napraw i konserwacji autoklawów</t>
  </si>
  <si>
    <t>Katedra Roślin Ozdobnych</t>
  </si>
  <si>
    <t>1-4-11-2</t>
  </si>
  <si>
    <t>Usługi w zakresie napraw i konserwacji sprzętu laboratoryjnego/medycznego</t>
  </si>
  <si>
    <t>1-4-12</t>
  </si>
  <si>
    <t>NAPRAWA I KONSERWACJA UKŁADÓW CHŁODZĄCYCH</t>
  </si>
  <si>
    <t>1-4-12-1</t>
  </si>
  <si>
    <t>Usługi w zakresie napraw i konserwacji klimatyzatorów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</si>
  <si>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 
</t>
    </r>
    <r>
      <rPr>
        <sz val="9"/>
        <rFont val="Calibri"/>
        <family val="2"/>
        <charset val="238"/>
      </rPr>
      <t>DZP-291/1095/2018 z dn. 26.02. 2018 r.</t>
    </r>
  </si>
  <si>
    <t>Dziekanat WIŚiG</t>
  </si>
  <si>
    <t>Studium Doktoranckie</t>
  </si>
  <si>
    <t>1-4-12-2</t>
  </si>
  <si>
    <t>Usługi w zakresie napraw i konserwacji agregatów chłodniczych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</si>
  <si>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 
</t>
    </r>
    <r>
      <rPr>
        <sz val="9"/>
        <rFont val="Calibri"/>
        <family val="2"/>
        <charset val="238"/>
      </rPr>
      <t>DZP-291/1094/2018 z dn. 26.02. 2018 r.</t>
    </r>
  </si>
  <si>
    <t>1-4-12-3</t>
  </si>
  <si>
    <t>Usługi w zakresie napraw i konserwacji chłodni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</si>
  <si>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 
</t>
    </r>
    <r>
      <rPr>
        <sz val="9"/>
        <rFont val="Calibri"/>
        <family val="2"/>
        <charset val="238"/>
      </rPr>
      <t>DZP-291/1093/2018 z dn. 26.02. 2018 r</t>
    </r>
    <r>
      <rPr>
        <b/>
        <sz val="9"/>
        <rFont val="Calibri"/>
        <family val="2"/>
        <charset val="238"/>
      </rPr>
      <t>.</t>
    </r>
  </si>
  <si>
    <t>1-4-13</t>
  </si>
  <si>
    <t>NAPRAWA I KONSERWACJA URZĄDZEŃ AUDIOWIZUALNYCH I OPTYCZNYCH</t>
  </si>
  <si>
    <t>1-4-13-1</t>
  </si>
  <si>
    <t>Usługi w zakresie napraw i konserwacji urządzeń telewizyjnych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</si>
  <si>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 
</t>
    </r>
    <r>
      <rPr>
        <sz val="9"/>
        <rFont val="Calibri"/>
        <family val="2"/>
        <charset val="238"/>
      </rPr>
      <t>DZP-291/1092/2018 z dn. 26.02. 2018 r.</t>
    </r>
  </si>
  <si>
    <t>1-4-13-2</t>
  </si>
  <si>
    <t>Usługi w zakresie napraw i konserwacji urządzeń audio (np. sprzęt nagłaśniający, mikrofony, głośniki )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</si>
  <si>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 
</t>
    </r>
    <r>
      <rPr>
        <sz val="9"/>
        <rFont val="Calibri"/>
        <family val="2"/>
        <charset val="238"/>
      </rPr>
      <t>DZP-291/1091/2018 z dn. 26.02. 2018 r.</t>
    </r>
  </si>
  <si>
    <t>Studium Języków Obcych</t>
  </si>
  <si>
    <t>Studium Wychowania Fizycznego</t>
  </si>
  <si>
    <t>1-4-13-3</t>
  </si>
  <si>
    <t>Usługi w zakresie napraw i konserwacji urządzeń audiowizualnych (np. projektory, rzutniki, tablice interaktywne)</t>
  </si>
  <si>
    <t>Pracownia Komputerowa Kierunku Geodezji</t>
  </si>
  <si>
    <t>Zakład Polityki Społecznej i Doradztwa</t>
  </si>
  <si>
    <t>1-4-13-4</t>
  </si>
  <si>
    <t>Usługi w zakresie napraw i konserwacji urządzeń wideo (np. kamery wideo, odtwarzacze, nagrywarki)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</si>
  <si>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 
</t>
    </r>
    <r>
      <rPr>
        <sz val="9"/>
        <rFont val="Calibri"/>
        <family val="2"/>
        <charset val="238"/>
      </rPr>
      <t>DZP-291/1090/2018 z dn. 26.02. 2018 r.</t>
    </r>
  </si>
  <si>
    <t>1-4-13-5</t>
  </si>
  <si>
    <t>Usługi w zakresie napraw i konserwacji sprzętu fotograficznego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</si>
  <si>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 
</t>
    </r>
    <r>
      <rPr>
        <sz val="9"/>
        <rFont val="Calibri"/>
        <family val="2"/>
        <charset val="238"/>
      </rPr>
      <t>DZP-291/1089/2018 z dn. 26.02. 2018 r.</t>
    </r>
  </si>
  <si>
    <t>1-4-14</t>
  </si>
  <si>
    <t xml:space="preserve"> NAPRAWA I KONSERWACJA URZĄDZEŃ OPTYCZNYCH</t>
  </si>
  <si>
    <t>1-4-14-1</t>
  </si>
  <si>
    <t>Usługi w zakresie napraw i konserwacji mikroskopów, lup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</si>
  <si>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 
</t>
    </r>
    <r>
      <rPr>
        <sz val="9"/>
        <rFont val="Calibri"/>
        <family val="2"/>
        <charset val="238"/>
      </rPr>
      <t>DZP-291/1088/2018 z dn. 26.02. 2018 r</t>
    </r>
    <r>
      <rPr>
        <b/>
        <sz val="9"/>
        <rFont val="Calibri"/>
        <family val="2"/>
        <charset val="238"/>
      </rPr>
      <t>.</t>
    </r>
  </si>
  <si>
    <t>1-4-15</t>
  </si>
  <si>
    <t xml:space="preserve"> NAPRAWA I KONSERWACJA URZĄDZEŃ CHŁODNICZYCH</t>
  </si>
  <si>
    <t>1-4-15-1</t>
  </si>
  <si>
    <t>Usługi w zakresie napraw i konserwacji chłodziarek, chłodziarko-zamrażarek, zamrażarek</t>
  </si>
  <si>
    <t>Biblioteka Główna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</si>
  <si>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 
</t>
    </r>
    <r>
      <rPr>
        <sz val="9"/>
        <rFont val="Calibri"/>
        <family val="2"/>
        <charset val="238"/>
      </rPr>
      <t>DZP-291/1087/2018 z dn. 26.02. 2018 r.</t>
    </r>
  </si>
  <si>
    <t>1-4-16</t>
  </si>
  <si>
    <t>NAPRAWA I KONSERWACJA URZĄDZEŃ PRECYZYJNYCH</t>
  </si>
  <si>
    <t>1-4-16-1</t>
  </si>
  <si>
    <t>Usługi w zakresie napraw i konserwacji zegarów</t>
  </si>
  <si>
    <t>1-4-16-2</t>
  </si>
  <si>
    <t>Usługi w zakresie napraw i konserwacji wag laboratoryjnych / technicznych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</si>
  <si>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 
</t>
    </r>
    <r>
      <rPr>
        <sz val="9"/>
        <rFont val="Calibri"/>
        <family val="2"/>
        <charset val="238"/>
      </rPr>
      <t>DZP-291/1086/2018 z dn. 26.02. 2018 r.</t>
    </r>
  </si>
  <si>
    <t>1-4-16-3</t>
  </si>
  <si>
    <t>Usługi kalibracyjne</t>
  </si>
  <si>
    <r>
      <t xml:space="preserve">
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 
</t>
    </r>
    <r>
      <rPr>
        <sz val="9"/>
        <rFont val="Calibri"/>
        <family val="2"/>
        <charset val="238"/>
      </rPr>
      <t>DZP-291/1085/2018 z dn. 26.02. 2018 r.</t>
    </r>
  </si>
  <si>
    <t>1-4-17</t>
  </si>
  <si>
    <t>USŁUGI WYNAJMU I WYPOŻYCZENIA MASZYN I URZĄDZEŃ</t>
  </si>
  <si>
    <t>1-4-17-1</t>
  </si>
  <si>
    <t>Usługi w zakresie wynajmu maszyn i urządzeń</t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</si>
  <si>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 
</t>
    </r>
    <r>
      <rPr>
        <sz val="9"/>
        <rFont val="Calibri"/>
        <family val="2"/>
        <charset val="238"/>
      </rPr>
      <t>DZP-291/1084/2018 z dn. 26.02. 2018 r.</t>
    </r>
  </si>
  <si>
    <t>1-4-17-2</t>
  </si>
  <si>
    <t>Usługi w zakresie wypożyczenia maszyn i urządzeń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</si>
  <si>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 
</t>
    </r>
    <r>
      <rPr>
        <sz val="9"/>
        <rFont val="Calibri"/>
        <family val="2"/>
        <charset val="238"/>
      </rPr>
      <t>DZP-291/1083/2018 z dn. 26.02. 2018 r.</t>
    </r>
  </si>
  <si>
    <t>1-4-18</t>
  </si>
  <si>
    <t>OCHRONA ŚRODOWISKA</t>
  </si>
  <si>
    <t>1-4-18-1</t>
  </si>
  <si>
    <t>Usługi ochrony przed promieniowaniem</t>
  </si>
  <si>
    <r>
      <t xml:space="preserve">Zamówienie do 30 tys. Euro
</t>
    </r>
    <r>
      <rPr>
        <u/>
        <sz val="9"/>
        <rFont val="Calibri"/>
        <family val="2"/>
        <charset val="238"/>
      </rPr>
      <t>Wniosek roczny</t>
    </r>
    <r>
      <rPr>
        <b/>
        <sz val="9"/>
        <rFont val="Calibri"/>
        <family val="2"/>
        <charset val="238"/>
      </rPr>
      <t xml:space="preserve">: 
</t>
    </r>
    <r>
      <rPr>
        <sz val="9"/>
        <rFont val="Calibri"/>
        <family val="2"/>
        <charset val="238"/>
      </rPr>
      <t>DZP-291/1082/2018 z dn. 26.02. 2018 r.</t>
    </r>
  </si>
  <si>
    <t>1-4-19</t>
  </si>
  <si>
    <t>NAPRAW I KONSERWACJA STATKÓW POWIETRZNYCH I KOSMICZNYCH</t>
  </si>
  <si>
    <t>1-4-19-1</t>
  </si>
  <si>
    <t>Usługi  w zakresie napraw i konserwacji bezzałogowych statków powietrznych (np. dronów)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</si>
  <si>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 
</t>
    </r>
    <r>
      <rPr>
        <sz val="9"/>
        <rFont val="Calibri"/>
        <family val="2"/>
        <charset val="238"/>
      </rPr>
      <t>DZP-291/1081/2018 z dn. 26.02. 2018 r</t>
    </r>
    <r>
      <rPr>
        <b/>
        <sz val="9"/>
        <rFont val="Calibri"/>
        <family val="2"/>
        <charset val="238"/>
      </rPr>
      <t>.</t>
    </r>
  </si>
  <si>
    <t>1-4-20</t>
  </si>
  <si>
    <t>NAPRAW I KONSERWACJA STANOWISK BADAWCZYCH I DYDAKTYCZNYCH</t>
  </si>
  <si>
    <t>1-4-20-1</t>
  </si>
  <si>
    <t>Usługi  w zakresie napraw i konserwacji stanowisk badawczych i dydaktycznych</t>
  </si>
  <si>
    <r>
      <t xml:space="preserve">Zamówienie do 30 tys. Euro
</t>
    </r>
    <r>
      <rPr>
        <u/>
        <sz val="9"/>
        <rFont val="Calibri"/>
        <family val="2"/>
        <charset val="238"/>
      </rPr>
      <t>Wniosek roczny:</t>
    </r>
    <r>
      <rPr>
        <b/>
        <sz val="9"/>
        <rFont val="Calibri"/>
        <family val="2"/>
        <charset val="238"/>
      </rPr>
      <t xml:space="preserve"> 
</t>
    </r>
    <r>
      <rPr>
        <sz val="9"/>
        <rFont val="Calibri"/>
        <family val="2"/>
        <charset val="238"/>
      </rPr>
      <t>DZP-291/1080/2018 z dn. 26.02. 2018 r.</t>
    </r>
  </si>
  <si>
    <r>
      <t xml:space="preserve">
Zamówienie do 30 tys. Euro
R</t>
    </r>
    <r>
      <rPr>
        <sz val="9"/>
        <color indexed="8"/>
        <rFont val="Calibri"/>
        <family val="2"/>
        <charset val="238"/>
      </rPr>
      <t>oczna umowa nr DAN-D.292.2.202.3/2018 z dnia 21.05.2014 r. zawarta z firmą Progress Systemy Komputerowe Sp. z o.o. z Krakowa</t>
    </r>
  </si>
  <si>
    <r>
      <t xml:space="preserve">
Zamówienie do 30 tys. Euro
</t>
    </r>
    <r>
      <rPr>
        <u/>
        <sz val="9"/>
        <rFont val="Calibri"/>
        <family val="2"/>
        <charset val="238"/>
      </rPr>
      <t>Wniosek roczny:</t>
    </r>
    <r>
      <rPr>
        <sz val="9"/>
        <rFont val="Calibri"/>
        <family val="2"/>
        <charset val="238"/>
      </rPr>
      <t xml:space="preserve">
DZP-291/3459/2018  z dn. 25.10.2018 r.</t>
    </r>
  </si>
  <si>
    <r>
      <t xml:space="preserve">
</t>
    </r>
    <r>
      <rPr>
        <b/>
        <sz val="9"/>
        <rFont val="Calibri"/>
        <family val="2"/>
        <charset val="238"/>
      </rPr>
      <t>Zamówienie powyżej 30 tys. Euro</t>
    </r>
    <r>
      <rPr>
        <sz val="9"/>
        <rFont val="Calibri"/>
        <family val="2"/>
        <charset val="238"/>
      </rPr>
      <t xml:space="preserve">
Umowa roczna DZP-292-1-69/2018 zawarta w dniu 27.11.2018 r. z Zakładami Techniki Medycznej, Kraków.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</si>
</sst>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9"/>
      <color indexed="8"/>
      <name val="Calibri"/>
      <family val="2"/>
      <charset val="238"/>
    </font>
    <font>
      <u/>
      <sz val="9"/>
      <name val="Calibri"/>
      <family val="2"/>
      <charset val="238"/>
    </font>
    <font>
      <u/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0F9E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5" fillId="0" borderId="0" applyFont="0" applyFill="0" applyBorder="0" applyAlignment="0" applyProtection="0"/>
  </cellStyleXfs>
  <cellXfs count="166">
    <xf numFmtId="0" fontId="0" fillId="0" borderId="0" xfId="0"/>
    <xf numFmtId="0" fontId="22" fillId="33" borderId="10" xfId="0" applyFont="1" applyFill="1" applyBorder="1"/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vertical="top" wrapText="1"/>
    </xf>
    <xf numFmtId="4" fontId="19" fillId="33" borderId="10" xfId="0" applyNumberFormat="1" applyFont="1" applyFill="1" applyBorder="1" applyAlignment="1">
      <alignment vertical="top"/>
    </xf>
    <xf numFmtId="4" fontId="22" fillId="33" borderId="10" xfId="0" applyNumberFormat="1" applyFont="1" applyFill="1" applyBorder="1" applyAlignment="1">
      <alignment horizontal="center" vertical="center"/>
    </xf>
    <xf numFmtId="0" fontId="22" fillId="33" borderId="0" xfId="0" applyFont="1" applyFill="1" applyBorder="1"/>
    <xf numFmtId="0" fontId="22" fillId="33" borderId="10" xfId="0" applyFont="1" applyFill="1" applyBorder="1" applyAlignment="1">
      <alignment vertical="center"/>
    </xf>
    <xf numFmtId="0" fontId="22" fillId="33" borderId="0" xfId="0" applyFont="1" applyFill="1" applyBorder="1" applyAlignment="1">
      <alignment vertical="center"/>
    </xf>
    <xf numFmtId="0" fontId="19" fillId="33" borderId="10" xfId="0" applyFont="1" applyFill="1" applyBorder="1"/>
    <xf numFmtId="49" fontId="18" fillId="33" borderId="14" xfId="0" applyNumberFormat="1" applyFont="1" applyFill="1" applyBorder="1" applyAlignment="1" applyProtection="1">
      <alignment horizontal="center" vertical="center" wrapText="1"/>
    </xf>
    <xf numFmtId="0" fontId="18" fillId="33" borderId="15" xfId="0" applyNumberFormat="1" applyFont="1" applyFill="1" applyBorder="1" applyAlignment="1" applyProtection="1">
      <alignment horizontal="center" vertical="center" wrapText="1"/>
    </xf>
    <xf numFmtId="49" fontId="18" fillId="33" borderId="15" xfId="0" applyNumberFormat="1" applyFont="1" applyFill="1" applyBorder="1" applyAlignment="1" applyProtection="1">
      <alignment horizontal="center" vertical="center" wrapText="1"/>
    </xf>
    <xf numFmtId="4" fontId="18" fillId="33" borderId="15" xfId="0" applyNumberFormat="1" applyFont="1" applyFill="1" applyBorder="1" applyAlignment="1" applyProtection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9" fillId="33" borderId="0" xfId="0" applyFont="1" applyFill="1" applyBorder="1"/>
    <xf numFmtId="0" fontId="19" fillId="33" borderId="17" xfId="0" applyFont="1" applyFill="1" applyBorder="1"/>
    <xf numFmtId="49" fontId="18" fillId="35" borderId="14" xfId="0" applyNumberFormat="1" applyFont="1" applyFill="1" applyBorder="1" applyAlignment="1" applyProtection="1">
      <alignment horizontal="center" vertical="center"/>
    </xf>
    <xf numFmtId="0" fontId="19" fillId="33" borderId="22" xfId="0" applyFont="1" applyFill="1" applyBorder="1" applyAlignment="1">
      <alignment horizontal="center" vertical="center"/>
    </xf>
    <xf numFmtId="0" fontId="19" fillId="33" borderId="22" xfId="0" applyFont="1" applyFill="1" applyBorder="1" applyAlignment="1">
      <alignment vertical="center" wrapText="1"/>
    </xf>
    <xf numFmtId="0" fontId="19" fillId="33" borderId="22" xfId="0" applyFont="1" applyFill="1" applyBorder="1"/>
    <xf numFmtId="49" fontId="18" fillId="36" borderId="23" xfId="0" applyNumberFormat="1" applyFont="1" applyFill="1" applyBorder="1" applyAlignment="1" applyProtection="1">
      <alignment horizontal="center" vertical="center"/>
    </xf>
    <xf numFmtId="0" fontId="22" fillId="33" borderId="15" xfId="0" applyFont="1" applyFill="1" applyBorder="1" applyAlignment="1">
      <alignment vertical="center"/>
    </xf>
    <xf numFmtId="0" fontId="19" fillId="33" borderId="14" xfId="0" applyNumberFormat="1" applyFont="1" applyFill="1" applyBorder="1" applyAlignment="1" applyProtection="1">
      <alignment horizontal="center" vertical="center"/>
    </xf>
    <xf numFmtId="0" fontId="19" fillId="33" borderId="15" xfId="0" applyNumberFormat="1" applyFont="1" applyFill="1" applyBorder="1" applyAlignment="1" applyProtection="1">
      <alignment horizontal="center" vertical="center"/>
    </xf>
    <xf numFmtId="0" fontId="19" fillId="33" borderId="15" xfId="0" applyNumberFormat="1" applyFont="1" applyFill="1" applyBorder="1" applyAlignment="1" applyProtection="1">
      <alignment horizontal="left" vertical="center" wrapText="1"/>
    </xf>
    <xf numFmtId="4" fontId="18" fillId="33" borderId="15" xfId="42" applyNumberFormat="1" applyFont="1" applyFill="1" applyBorder="1" applyAlignment="1">
      <alignment vertical="center"/>
    </xf>
    <xf numFmtId="4" fontId="18" fillId="33" borderId="24" xfId="0" applyNumberFormat="1" applyFont="1" applyFill="1" applyBorder="1" applyAlignment="1">
      <alignment horizontal="center" vertical="center" wrapText="1"/>
    </xf>
    <xf numFmtId="0" fontId="22" fillId="33" borderId="22" xfId="0" applyFont="1" applyFill="1" applyBorder="1"/>
    <xf numFmtId="0" fontId="19" fillId="33" borderId="23" xfId="0" applyNumberFormat="1" applyFont="1" applyFill="1" applyBorder="1" applyAlignment="1" applyProtection="1">
      <alignment horizontal="center" vertical="center"/>
    </xf>
    <xf numFmtId="0" fontId="19" fillId="33" borderId="22" xfId="0" applyNumberFormat="1" applyFont="1" applyFill="1" applyBorder="1" applyAlignment="1" applyProtection="1">
      <alignment horizontal="center" vertical="center"/>
    </xf>
    <xf numFmtId="0" fontId="19" fillId="33" borderId="22" xfId="0" applyNumberFormat="1" applyFont="1" applyFill="1" applyBorder="1" applyAlignment="1" applyProtection="1">
      <alignment horizontal="left" vertical="center" wrapText="1"/>
    </xf>
    <xf numFmtId="4" fontId="18" fillId="33" borderId="22" xfId="42" applyNumberFormat="1" applyFont="1" applyFill="1" applyBorder="1" applyAlignment="1">
      <alignment vertical="center"/>
    </xf>
    <xf numFmtId="4" fontId="18" fillId="33" borderId="17" xfId="42" applyNumberFormat="1" applyFont="1" applyFill="1" applyBorder="1" applyAlignment="1">
      <alignment vertical="center"/>
    </xf>
    <xf numFmtId="4" fontId="19" fillId="33" borderId="24" xfId="0" applyNumberFormat="1" applyFont="1" applyFill="1" applyBorder="1" applyAlignment="1">
      <alignment horizontal="center" vertical="center" wrapText="1"/>
    </xf>
    <xf numFmtId="4" fontId="19" fillId="33" borderId="16" xfId="0" applyNumberFormat="1" applyFont="1" applyFill="1" applyBorder="1" applyAlignment="1">
      <alignment horizontal="center" vertical="center" wrapText="1"/>
    </xf>
    <xf numFmtId="0" fontId="22" fillId="33" borderId="25" xfId="0" applyFont="1" applyFill="1" applyBorder="1"/>
    <xf numFmtId="0" fontId="19" fillId="33" borderId="26" xfId="0" applyNumberFormat="1" applyFont="1" applyFill="1" applyBorder="1" applyAlignment="1" applyProtection="1">
      <alignment horizontal="center" vertical="center"/>
    </xf>
    <xf numFmtId="0" fontId="19" fillId="33" borderId="27" xfId="0" applyNumberFormat="1" applyFont="1" applyFill="1" applyBorder="1" applyAlignment="1" applyProtection="1">
      <alignment horizontal="center" vertical="center"/>
    </xf>
    <xf numFmtId="0" fontId="19" fillId="33" borderId="27" xfId="0" applyNumberFormat="1" applyFont="1" applyFill="1" applyBorder="1" applyAlignment="1" applyProtection="1">
      <alignment horizontal="left" vertical="top" wrapText="1"/>
    </xf>
    <xf numFmtId="0" fontId="19" fillId="33" borderId="25" xfId="0" applyNumberFormat="1" applyFont="1" applyFill="1" applyBorder="1" applyAlignment="1" applyProtection="1">
      <alignment horizontal="left" vertical="top" wrapText="1"/>
    </xf>
    <xf numFmtId="4" fontId="19" fillId="33" borderId="25" xfId="42" applyNumberFormat="1" applyFont="1" applyFill="1" applyBorder="1" applyAlignment="1">
      <alignment vertical="top"/>
    </xf>
    <xf numFmtId="4" fontId="19" fillId="33" borderId="29" xfId="42" applyNumberFormat="1" applyFont="1" applyFill="1" applyBorder="1" applyAlignment="1">
      <alignment vertical="top"/>
    </xf>
    <xf numFmtId="0" fontId="19" fillId="33" borderId="33" xfId="0" applyNumberFormat="1" applyFont="1" applyFill="1" applyBorder="1" applyAlignment="1" applyProtection="1">
      <alignment horizontal="center" vertical="center"/>
    </xf>
    <xf numFmtId="0" fontId="19" fillId="33" borderId="28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horizontal="left" vertical="top" wrapText="1"/>
    </xf>
    <xf numFmtId="4" fontId="19" fillId="33" borderId="10" xfId="42" applyNumberFormat="1" applyFont="1" applyFill="1" applyBorder="1" applyAlignment="1">
      <alignment vertical="top"/>
    </xf>
    <xf numFmtId="0" fontId="19" fillId="33" borderId="28" xfId="0" applyNumberFormat="1" applyFont="1" applyFill="1" applyBorder="1" applyAlignment="1" applyProtection="1">
      <alignment vertical="top" wrapText="1"/>
    </xf>
    <xf numFmtId="0" fontId="22" fillId="33" borderId="17" xfId="0" applyFont="1" applyFill="1" applyBorder="1"/>
    <xf numFmtId="0" fontId="19" fillId="33" borderId="15" xfId="0" applyNumberFormat="1" applyFont="1" applyFill="1" applyBorder="1" applyAlignment="1" applyProtection="1">
      <alignment vertical="top" wrapText="1"/>
    </xf>
    <xf numFmtId="0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17" xfId="42" applyNumberFormat="1" applyFont="1" applyFill="1" applyBorder="1" applyAlignment="1">
      <alignment vertical="top"/>
    </xf>
    <xf numFmtId="4" fontId="18" fillId="33" borderId="15" xfId="42" applyNumberFormat="1" applyFont="1" applyFill="1" applyBorder="1" applyAlignment="1">
      <alignment vertical="top"/>
    </xf>
    <xf numFmtId="4" fontId="22" fillId="33" borderId="0" xfId="0" applyNumberFormat="1" applyFont="1" applyFill="1" applyBorder="1"/>
    <xf numFmtId="0" fontId="22" fillId="33" borderId="15" xfId="0" applyFont="1" applyFill="1" applyBorder="1"/>
    <xf numFmtId="0" fontId="18" fillId="33" borderId="15" xfId="0" applyNumberFormat="1" applyFont="1" applyFill="1" applyBorder="1" applyAlignment="1" applyProtection="1">
      <alignment horizontal="right" vertical="top" wrapText="1"/>
    </xf>
    <xf numFmtId="4" fontId="22" fillId="33" borderId="16" xfId="0" applyNumberFormat="1" applyFont="1" applyFill="1" applyBorder="1" applyAlignment="1">
      <alignment horizontal="center" vertical="center"/>
    </xf>
    <xf numFmtId="4" fontId="22" fillId="33" borderId="24" xfId="0" applyNumberFormat="1" applyFont="1" applyFill="1" applyBorder="1" applyAlignment="1">
      <alignment horizontal="center" vertical="center" wrapText="1"/>
    </xf>
    <xf numFmtId="0" fontId="19" fillId="33" borderId="27" xfId="0" applyNumberFormat="1" applyFont="1" applyFill="1" applyBorder="1" applyAlignment="1" applyProtection="1">
      <alignment vertical="top" wrapText="1"/>
    </xf>
    <xf numFmtId="0" fontId="18" fillId="33" borderId="17" xfId="0" applyNumberFormat="1" applyFont="1" applyFill="1" applyBorder="1" applyAlignment="1" applyProtection="1">
      <alignment horizontal="right" vertical="center" wrapText="1"/>
    </xf>
    <xf numFmtId="0" fontId="19" fillId="33" borderId="28" xfId="0" applyNumberFormat="1" applyFont="1" applyFill="1" applyBorder="1" applyAlignment="1" applyProtection="1">
      <alignment horizontal="left" vertical="top" wrapText="1"/>
    </xf>
    <xf numFmtId="0" fontId="19" fillId="33" borderId="15" xfId="0" applyNumberFormat="1" applyFont="1" applyFill="1" applyBorder="1" applyAlignment="1" applyProtection="1">
      <alignment horizontal="left" vertical="top" wrapText="1"/>
    </xf>
    <xf numFmtId="0" fontId="22" fillId="33" borderId="22" xfId="0" applyFont="1" applyFill="1" applyBorder="1" applyAlignment="1">
      <alignment vertical="center"/>
    </xf>
    <xf numFmtId="4" fontId="20" fillId="33" borderId="24" xfId="0" applyNumberFormat="1" applyFont="1" applyFill="1" applyBorder="1" applyAlignment="1">
      <alignment horizontal="center" vertical="center" wrapText="1"/>
    </xf>
    <xf numFmtId="4" fontId="22" fillId="33" borderId="24" xfId="0" applyNumberFormat="1" applyFont="1" applyFill="1" applyBorder="1" applyAlignment="1">
      <alignment horizontal="center" vertical="center"/>
    </xf>
    <xf numFmtId="4" fontId="20" fillId="33" borderId="16" xfId="0" applyNumberFormat="1" applyFont="1" applyFill="1" applyBorder="1" applyAlignment="1">
      <alignment horizontal="center" vertical="center" wrapText="1"/>
    </xf>
    <xf numFmtId="49" fontId="18" fillId="36" borderId="14" xfId="0" applyNumberFormat="1" applyFont="1" applyFill="1" applyBorder="1" applyAlignment="1" applyProtection="1">
      <alignment horizontal="center" vertical="center"/>
    </xf>
    <xf numFmtId="0" fontId="19" fillId="33" borderId="22" xfId="0" applyNumberFormat="1" applyFont="1" applyFill="1" applyBorder="1" applyAlignment="1" applyProtection="1">
      <alignment horizontal="left" vertical="top" wrapText="1"/>
    </xf>
    <xf numFmtId="4" fontId="19" fillId="33" borderId="22" xfId="42" applyNumberFormat="1" applyFont="1" applyFill="1" applyBorder="1" applyAlignment="1">
      <alignment vertical="top"/>
    </xf>
    <xf numFmtId="4" fontId="18" fillId="33" borderId="12" xfId="0" applyNumberFormat="1" applyFont="1" applyFill="1" applyBorder="1" applyAlignment="1">
      <alignment horizontal="center" vertical="center" wrapText="1"/>
    </xf>
    <xf numFmtId="4" fontId="22" fillId="33" borderId="12" xfId="0" applyNumberFormat="1" applyFont="1" applyFill="1" applyBorder="1" applyAlignment="1">
      <alignment horizontal="center" vertical="center"/>
    </xf>
    <xf numFmtId="0" fontId="22" fillId="33" borderId="25" xfId="0" applyFont="1" applyFill="1" applyBorder="1" applyAlignment="1">
      <alignment vertical="center"/>
    </xf>
    <xf numFmtId="49" fontId="18" fillId="36" borderId="34" xfId="0" applyNumberFormat="1" applyFont="1" applyFill="1" applyBorder="1" applyAlignment="1" applyProtection="1">
      <alignment horizontal="center" vertical="center"/>
    </xf>
    <xf numFmtId="0" fontId="22" fillId="33" borderId="17" xfId="0" applyFont="1" applyFill="1" applyBorder="1" applyAlignment="1">
      <alignment vertical="center"/>
    </xf>
    <xf numFmtId="4" fontId="18" fillId="33" borderId="22" xfId="42" applyNumberFormat="1" applyFont="1" applyFill="1" applyBorder="1" applyAlignment="1">
      <alignment vertical="top"/>
    </xf>
    <xf numFmtId="4" fontId="22" fillId="33" borderId="20" xfId="0" applyNumberFormat="1" applyFont="1" applyFill="1" applyBorder="1" applyAlignment="1">
      <alignment horizontal="center" vertical="center"/>
    </xf>
    <xf numFmtId="4" fontId="19" fillId="33" borderId="22" xfId="42" applyNumberFormat="1" applyFont="1" applyFill="1" applyBorder="1" applyAlignment="1">
      <alignment vertical="center"/>
    </xf>
    <xf numFmtId="0" fontId="20" fillId="33" borderId="17" xfId="0" applyFont="1" applyFill="1" applyBorder="1"/>
    <xf numFmtId="0" fontId="18" fillId="33" borderId="14" xfId="0" applyNumberFormat="1" applyFont="1" applyFill="1" applyBorder="1" applyAlignment="1" applyProtection="1">
      <alignment horizontal="center" vertical="center"/>
    </xf>
    <xf numFmtId="0" fontId="18" fillId="33" borderId="15" xfId="0" applyNumberFormat="1" applyFont="1" applyFill="1" applyBorder="1" applyAlignment="1" applyProtection="1">
      <alignment horizontal="center" vertical="center"/>
    </xf>
    <xf numFmtId="0" fontId="20" fillId="33" borderId="0" xfId="0" applyFont="1" applyFill="1" applyBorder="1"/>
    <xf numFmtId="0" fontId="20" fillId="33" borderId="21" xfId="0" applyFont="1" applyFill="1" applyBorder="1"/>
    <xf numFmtId="4" fontId="20" fillId="33" borderId="12" xfId="0" applyNumberFormat="1" applyFont="1" applyFill="1" applyBorder="1" applyAlignment="1">
      <alignment horizontal="center" vertical="center" wrapText="1"/>
    </xf>
    <xf numFmtId="49" fontId="19" fillId="33" borderId="23" xfId="0" applyNumberFormat="1" applyFont="1" applyFill="1" applyBorder="1" applyAlignment="1" applyProtection="1">
      <alignment horizontal="center" vertical="center"/>
    </xf>
    <xf numFmtId="4" fontId="19" fillId="33" borderId="12" xfId="0" applyNumberFormat="1" applyFont="1" applyFill="1" applyBorder="1" applyAlignment="1">
      <alignment horizontal="center" vertical="center"/>
    </xf>
    <xf numFmtId="49" fontId="19" fillId="33" borderId="22" xfId="0" applyNumberFormat="1" applyFont="1" applyFill="1" applyBorder="1" applyAlignment="1">
      <alignment vertical="center" wrapText="1"/>
    </xf>
    <xf numFmtId="4" fontId="18" fillId="33" borderId="16" xfId="0" applyNumberFormat="1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vertical="center"/>
    </xf>
    <xf numFmtId="0" fontId="19" fillId="33" borderId="28" xfId="0" applyNumberFormat="1" applyFont="1" applyFill="1" applyBorder="1" applyAlignment="1" applyProtection="1">
      <alignment vertical="center" wrapText="1"/>
    </xf>
    <xf numFmtId="0" fontId="19" fillId="33" borderId="15" xfId="0" applyNumberFormat="1" applyFont="1" applyFill="1" applyBorder="1" applyAlignment="1" applyProtection="1">
      <alignment vertical="center" wrapText="1"/>
    </xf>
    <xf numFmtId="49" fontId="19" fillId="33" borderId="23" xfId="0" applyNumberFormat="1" applyFont="1" applyFill="1" applyBorder="1" applyAlignment="1">
      <alignment horizontal="center" vertical="center"/>
    </xf>
    <xf numFmtId="49" fontId="18" fillId="33" borderId="23" xfId="0" applyNumberFormat="1" applyFont="1" applyFill="1" applyBorder="1" applyAlignment="1" applyProtection="1">
      <alignment horizontal="center" vertical="center"/>
    </xf>
    <xf numFmtId="0" fontId="18" fillId="36" borderId="23" xfId="0" applyNumberFormat="1" applyFont="1" applyFill="1" applyBorder="1" applyAlignment="1" applyProtection="1">
      <alignment horizontal="center" vertical="center"/>
    </xf>
    <xf numFmtId="0" fontId="19" fillId="33" borderId="28" xfId="0" applyNumberFormat="1" applyFont="1" applyFill="1" applyBorder="1" applyAlignment="1" applyProtection="1">
      <alignment horizontal="left" vertical="center" wrapText="1"/>
    </xf>
    <xf numFmtId="49" fontId="19" fillId="33" borderId="15" xfId="0" applyNumberFormat="1" applyFont="1" applyFill="1" applyBorder="1" applyAlignment="1">
      <alignment vertical="center" wrapText="1"/>
    </xf>
    <xf numFmtId="49" fontId="19" fillId="33" borderId="22" xfId="0" applyNumberFormat="1" applyFont="1" applyFill="1" applyBorder="1" applyAlignment="1">
      <alignment vertical="center"/>
    </xf>
    <xf numFmtId="0" fontId="19" fillId="33" borderId="12" xfId="0" applyFont="1" applyFill="1" applyBorder="1" applyAlignment="1">
      <alignment vertical="center" wrapText="1"/>
    </xf>
    <xf numFmtId="4" fontId="19" fillId="33" borderId="30" xfId="42" applyNumberFormat="1" applyFont="1" applyFill="1" applyBorder="1" applyAlignment="1">
      <alignment vertical="top"/>
    </xf>
    <xf numFmtId="4" fontId="19" fillId="33" borderId="41" xfId="42" applyNumberFormat="1" applyFont="1" applyFill="1" applyBorder="1" applyAlignment="1">
      <alignment vertical="top"/>
    </xf>
    <xf numFmtId="4" fontId="18" fillId="33" borderId="42" xfId="42" applyNumberFormat="1" applyFont="1" applyFill="1" applyBorder="1" applyAlignment="1">
      <alignment vertical="top"/>
    </xf>
    <xf numFmtId="4" fontId="19" fillId="33" borderId="24" xfId="0" applyNumberFormat="1" applyFont="1" applyFill="1" applyBorder="1" applyAlignment="1">
      <alignment horizontal="center" vertical="center"/>
    </xf>
    <xf numFmtId="0" fontId="22" fillId="33" borderId="27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 wrapText="1"/>
    </xf>
    <xf numFmtId="0" fontId="19" fillId="33" borderId="0" xfId="0" applyFont="1" applyFill="1" applyBorder="1" applyAlignment="1">
      <alignment vertical="top" wrapText="1"/>
    </xf>
    <xf numFmtId="4" fontId="19" fillId="33" borderId="0" xfId="0" applyNumberFormat="1" applyFont="1" applyFill="1" applyBorder="1" applyAlignment="1">
      <alignment vertical="top"/>
    </xf>
    <xf numFmtId="49" fontId="18" fillId="37" borderId="23" xfId="0" applyNumberFormat="1" applyFont="1" applyFill="1" applyBorder="1" applyAlignment="1" applyProtection="1">
      <alignment horizontal="center" vertical="center"/>
    </xf>
    <xf numFmtId="4" fontId="18" fillId="33" borderId="31" xfId="0" applyNumberFormat="1" applyFont="1" applyFill="1" applyBorder="1" applyAlignment="1">
      <alignment horizontal="center" vertical="top" wrapText="1"/>
    </xf>
    <xf numFmtId="4" fontId="18" fillId="33" borderId="32" xfId="0" applyNumberFormat="1" applyFont="1" applyFill="1" applyBorder="1" applyAlignment="1">
      <alignment horizontal="center" vertical="top" wrapText="1"/>
    </xf>
    <xf numFmtId="4" fontId="18" fillId="33" borderId="16" xfId="0" applyNumberFormat="1" applyFont="1" applyFill="1" applyBorder="1" applyAlignment="1">
      <alignment horizontal="center" vertical="top" wrapText="1"/>
    </xf>
    <xf numFmtId="0" fontId="18" fillId="36" borderId="18" xfId="0" applyNumberFormat="1" applyFont="1" applyFill="1" applyBorder="1" applyAlignment="1" applyProtection="1">
      <alignment horizontal="left" vertical="center" wrapText="1"/>
    </xf>
    <xf numFmtId="0" fontId="18" fillId="36" borderId="13" xfId="0" applyNumberFormat="1" applyFont="1" applyFill="1" applyBorder="1" applyAlignment="1" applyProtection="1">
      <alignment horizontal="left" vertical="center" wrapText="1"/>
    </xf>
    <xf numFmtId="0" fontId="18" fillId="36" borderId="12" xfId="0" applyNumberFormat="1" applyFont="1" applyFill="1" applyBorder="1" applyAlignment="1" applyProtection="1">
      <alignment horizontal="left" vertical="center" wrapText="1"/>
    </xf>
    <xf numFmtId="0" fontId="18" fillId="36" borderId="18" xfId="0" applyFont="1" applyFill="1" applyBorder="1" applyAlignment="1">
      <alignment horizontal="left" vertical="center" wrapText="1"/>
    </xf>
    <xf numFmtId="0" fontId="18" fillId="36" borderId="13" xfId="0" applyFont="1" applyFill="1" applyBorder="1" applyAlignment="1">
      <alignment horizontal="left" vertical="center" wrapText="1"/>
    </xf>
    <xf numFmtId="0" fontId="18" fillId="36" borderId="12" xfId="0" applyFont="1" applyFill="1" applyBorder="1" applyAlignment="1">
      <alignment horizontal="left" vertical="center" wrapText="1"/>
    </xf>
    <xf numFmtId="0" fontId="19" fillId="33" borderId="26" xfId="0" applyNumberFormat="1" applyFont="1" applyFill="1" applyBorder="1" applyAlignment="1" applyProtection="1">
      <alignment horizontal="center" vertical="top"/>
    </xf>
    <xf numFmtId="0" fontId="19" fillId="33" borderId="33" xfId="0" applyNumberFormat="1" applyFont="1" applyFill="1" applyBorder="1" applyAlignment="1" applyProtection="1">
      <alignment horizontal="center" vertical="top"/>
    </xf>
    <xf numFmtId="0" fontId="19" fillId="33" borderId="14" xfId="0" applyNumberFormat="1" applyFont="1" applyFill="1" applyBorder="1" applyAlignment="1" applyProtection="1">
      <alignment horizontal="center" vertical="top"/>
    </xf>
    <xf numFmtId="4" fontId="18" fillId="33" borderId="31" xfId="0" applyNumberFormat="1" applyFont="1" applyFill="1" applyBorder="1" applyAlignment="1">
      <alignment horizontal="center" vertical="center" wrapText="1"/>
    </xf>
    <xf numFmtId="4" fontId="18" fillId="33" borderId="32" xfId="0" applyNumberFormat="1" applyFont="1" applyFill="1" applyBorder="1" applyAlignment="1">
      <alignment horizontal="center" vertical="center" wrapText="1"/>
    </xf>
    <xf numFmtId="4" fontId="18" fillId="33" borderId="16" xfId="0" applyNumberFormat="1" applyFont="1" applyFill="1" applyBorder="1" applyAlignment="1">
      <alignment horizontal="center" vertical="center" wrapText="1"/>
    </xf>
    <xf numFmtId="0" fontId="19" fillId="33" borderId="39" xfId="0" applyNumberFormat="1" applyFont="1" applyFill="1" applyBorder="1" applyAlignment="1" applyProtection="1">
      <alignment horizontal="left" vertical="top" wrapText="1"/>
    </xf>
    <xf numFmtId="0" fontId="19" fillId="33" borderId="28" xfId="0" applyNumberFormat="1" applyFont="1" applyFill="1" applyBorder="1" applyAlignment="1" applyProtection="1">
      <alignment horizontal="left" vertical="top" wrapText="1"/>
    </xf>
    <xf numFmtId="0" fontId="19" fillId="33" borderId="27" xfId="0" applyNumberFormat="1" applyFont="1" applyFill="1" applyBorder="1" applyAlignment="1" applyProtection="1">
      <alignment horizontal="left" vertical="top" wrapText="1"/>
    </xf>
    <xf numFmtId="4" fontId="20" fillId="33" borderId="31" xfId="0" applyNumberFormat="1" applyFont="1" applyFill="1" applyBorder="1" applyAlignment="1">
      <alignment horizontal="center" vertical="top" wrapText="1"/>
    </xf>
    <xf numFmtId="4" fontId="20" fillId="33" borderId="32" xfId="0" applyNumberFormat="1" applyFont="1" applyFill="1" applyBorder="1" applyAlignment="1">
      <alignment horizontal="center" vertical="top" wrapText="1"/>
    </xf>
    <xf numFmtId="4" fontId="20" fillId="33" borderId="16" xfId="0" applyNumberFormat="1" applyFont="1" applyFill="1" applyBorder="1" applyAlignment="1">
      <alignment horizontal="center" vertical="top" wrapText="1"/>
    </xf>
    <xf numFmtId="0" fontId="19" fillId="33" borderId="27" xfId="0" applyNumberFormat="1" applyFont="1" applyFill="1" applyBorder="1" applyAlignment="1" applyProtection="1">
      <alignment horizontal="left" vertical="center" wrapText="1"/>
    </xf>
    <xf numFmtId="0" fontId="19" fillId="33" borderId="28" xfId="0" applyNumberFormat="1" applyFont="1" applyFill="1" applyBorder="1" applyAlignment="1" applyProtection="1">
      <alignment horizontal="left" vertical="center" wrapText="1"/>
    </xf>
    <xf numFmtId="0" fontId="19" fillId="33" borderId="34" xfId="0" applyNumberFormat="1" applyFont="1" applyFill="1" applyBorder="1" applyAlignment="1" applyProtection="1">
      <alignment horizontal="center" vertical="top"/>
    </xf>
    <xf numFmtId="4" fontId="19" fillId="33" borderId="31" xfId="0" applyNumberFormat="1" applyFont="1" applyFill="1" applyBorder="1" applyAlignment="1">
      <alignment horizontal="center" vertical="top" wrapText="1"/>
    </xf>
    <xf numFmtId="4" fontId="19" fillId="33" borderId="32" xfId="0" applyNumberFormat="1" applyFont="1" applyFill="1" applyBorder="1" applyAlignment="1">
      <alignment horizontal="center" vertical="top" wrapText="1"/>
    </xf>
    <xf numFmtId="4" fontId="19" fillId="33" borderId="16" xfId="0" applyNumberFormat="1" applyFont="1" applyFill="1" applyBorder="1" applyAlignment="1">
      <alignment horizontal="center" vertical="top" wrapText="1"/>
    </xf>
    <xf numFmtId="0" fontId="21" fillId="35" borderId="18" xfId="0" applyNumberFormat="1" applyFont="1" applyFill="1" applyBorder="1" applyAlignment="1" applyProtection="1">
      <alignment horizontal="center" vertical="center" wrapText="1"/>
    </xf>
    <xf numFmtId="0" fontId="21" fillId="35" borderId="13" xfId="0" applyNumberFormat="1" applyFont="1" applyFill="1" applyBorder="1" applyAlignment="1" applyProtection="1">
      <alignment horizontal="center" vertical="center" wrapText="1"/>
    </xf>
    <xf numFmtId="0" fontId="21" fillId="35" borderId="12" xfId="0" applyNumberFormat="1" applyFont="1" applyFill="1" applyBorder="1" applyAlignment="1" applyProtection="1">
      <alignment horizontal="center" vertical="center" wrapText="1"/>
    </xf>
    <xf numFmtId="0" fontId="19" fillId="33" borderId="39" xfId="0" applyNumberFormat="1" applyFont="1" applyFill="1" applyBorder="1" applyAlignment="1" applyProtection="1">
      <alignment horizontal="center" vertical="center"/>
    </xf>
    <xf numFmtId="0" fontId="19" fillId="33" borderId="28" xfId="0" applyNumberFormat="1" applyFont="1" applyFill="1" applyBorder="1" applyAlignment="1" applyProtection="1">
      <alignment horizontal="center" vertical="center"/>
    </xf>
    <xf numFmtId="0" fontId="19" fillId="33" borderId="25" xfId="0" applyNumberFormat="1" applyFont="1" applyFill="1" applyBorder="1" applyAlignment="1" applyProtection="1">
      <alignment horizontal="center" vertical="center"/>
    </xf>
    <xf numFmtId="0" fontId="19" fillId="33" borderId="40" xfId="0" applyNumberFormat="1" applyFont="1" applyFill="1" applyBorder="1" applyAlignment="1" applyProtection="1">
      <alignment horizontal="center" vertical="center"/>
    </xf>
    <xf numFmtId="0" fontId="19" fillId="33" borderId="33" xfId="0" applyNumberFormat="1" applyFont="1" applyFill="1" applyBorder="1" applyAlignment="1" applyProtection="1">
      <alignment horizontal="center" vertical="center"/>
    </xf>
    <xf numFmtId="0" fontId="19" fillId="33" borderId="34" xfId="0" applyNumberFormat="1" applyFont="1" applyFill="1" applyBorder="1" applyAlignment="1" applyProtection="1">
      <alignment horizontal="center" vertical="center"/>
    </xf>
    <xf numFmtId="4" fontId="20" fillId="33" borderId="31" xfId="0" applyNumberFormat="1" applyFont="1" applyFill="1" applyBorder="1" applyAlignment="1">
      <alignment horizontal="center" vertical="center" wrapText="1"/>
    </xf>
    <xf numFmtId="4" fontId="20" fillId="33" borderId="32" xfId="0" applyNumberFormat="1" applyFont="1" applyFill="1" applyBorder="1" applyAlignment="1">
      <alignment horizontal="center" vertical="center" wrapText="1"/>
    </xf>
    <xf numFmtId="4" fontId="20" fillId="33" borderId="16" xfId="0" applyNumberFormat="1" applyFont="1" applyFill="1" applyBorder="1" applyAlignment="1">
      <alignment horizontal="center" vertical="center" wrapText="1"/>
    </xf>
    <xf numFmtId="0" fontId="19" fillId="33" borderId="15" xfId="0" applyNumberFormat="1" applyFont="1" applyFill="1" applyBorder="1" applyAlignment="1" applyProtection="1">
      <alignment horizontal="left" vertical="top" wrapText="1"/>
    </xf>
    <xf numFmtId="0" fontId="18" fillId="33" borderId="31" xfId="0" applyFont="1" applyFill="1" applyBorder="1" applyAlignment="1">
      <alignment horizontal="center" vertical="top" wrapText="1"/>
    </xf>
    <xf numFmtId="0" fontId="18" fillId="33" borderId="32" xfId="0" applyFont="1" applyFill="1" applyBorder="1" applyAlignment="1">
      <alignment horizontal="center" vertical="top" wrapText="1"/>
    </xf>
    <xf numFmtId="0" fontId="18" fillId="33" borderId="16" xfId="0" applyFont="1" applyFill="1" applyBorder="1" applyAlignment="1">
      <alignment horizontal="center" vertical="top" wrapText="1"/>
    </xf>
    <xf numFmtId="0" fontId="19" fillId="33" borderId="25" xfId="0" applyNumberFormat="1" applyFont="1" applyFill="1" applyBorder="1" applyAlignment="1" applyProtection="1">
      <alignment horizontal="left" vertical="top" wrapText="1"/>
    </xf>
    <xf numFmtId="0" fontId="18" fillId="36" borderId="35" xfId="0" applyNumberFormat="1" applyFont="1" applyFill="1" applyBorder="1" applyAlignment="1" applyProtection="1">
      <alignment horizontal="left" vertical="center" wrapText="1"/>
    </xf>
    <xf numFmtId="0" fontId="18" fillId="36" borderId="36" xfId="0" applyNumberFormat="1" applyFont="1" applyFill="1" applyBorder="1" applyAlignment="1" applyProtection="1">
      <alignment horizontal="left" vertical="center" wrapText="1"/>
    </xf>
    <xf numFmtId="0" fontId="18" fillId="36" borderId="37" xfId="0" applyNumberFormat="1" applyFont="1" applyFill="1" applyBorder="1" applyAlignment="1" applyProtection="1">
      <alignment horizontal="left" vertical="center" wrapText="1"/>
    </xf>
    <xf numFmtId="4" fontId="20" fillId="33" borderId="38" xfId="0" applyNumberFormat="1" applyFont="1" applyFill="1" applyBorder="1" applyAlignment="1">
      <alignment horizontal="center" vertical="top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5" borderId="19" xfId="0" applyNumberFormat="1" applyFont="1" applyFill="1" applyBorder="1" applyAlignment="1" applyProtection="1">
      <alignment horizontal="center" vertical="center" wrapText="1"/>
    </xf>
    <xf numFmtId="0" fontId="21" fillId="35" borderId="21" xfId="0" applyNumberFormat="1" applyFont="1" applyFill="1" applyBorder="1" applyAlignment="1" applyProtection="1">
      <alignment horizontal="center" vertical="center" wrapText="1"/>
    </xf>
    <xf numFmtId="0" fontId="21" fillId="35" borderId="20" xfId="0" applyNumberFormat="1" applyFont="1" applyFill="1" applyBorder="1" applyAlignment="1" applyProtection="1">
      <alignment horizontal="center" vertical="center" wrapText="1"/>
    </xf>
    <xf numFmtId="0" fontId="18" fillId="36" borderId="19" xfId="0" applyNumberFormat="1" applyFont="1" applyFill="1" applyBorder="1" applyAlignment="1" applyProtection="1">
      <alignment horizontal="left" vertical="center"/>
    </xf>
    <xf numFmtId="0" fontId="18" fillId="36" borderId="21" xfId="0" applyNumberFormat="1" applyFont="1" applyFill="1" applyBorder="1" applyAlignment="1" applyProtection="1">
      <alignment horizontal="left" vertical="center"/>
    </xf>
    <xf numFmtId="0" fontId="18" fillId="36" borderId="20" xfId="0" applyNumberFormat="1" applyFont="1" applyFill="1" applyBorder="1" applyAlignment="1" applyProtection="1">
      <alignment horizontal="left" vertical="center"/>
    </xf>
  </cellXfs>
  <cellStyles count="43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Comma" xfId="42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 customBuiltin="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693"/>
  <sheetViews>
    <sheetView tabSelected="1" topLeftCell="B1166" workbookViewId="0">
      <selection activeCell="H1181" sqref="H1181:H1221"/>
    </sheetView>
  </sheetViews>
  <sheetFormatPr defaultRowHeight="14.55" customHeight="1" x14ac:dyDescent="0.25"/>
  <cols>
    <col min="1" max="1" width="7.5546875" style="2" customWidth="1"/>
    <col min="2" max="2" width="7.77734375" style="2" customWidth="1"/>
    <col min="3" max="3" width="40.6640625" style="3" customWidth="1"/>
    <col min="4" max="4" width="55.6640625" style="4" customWidth="1"/>
    <col min="5" max="5" width="11.44140625" style="5" customWidth="1"/>
    <col min="6" max="6" width="11.77734375" style="5" customWidth="1"/>
    <col min="7" max="7" width="11.21875" style="5" customWidth="1"/>
    <col min="8" max="8" width="31.44140625" style="6" customWidth="1"/>
    <col min="9" max="11" width="8.88671875" style="7"/>
    <col min="12" max="12" width="11.109375" style="7" bestFit="1" customWidth="1"/>
    <col min="13" max="129" width="8.88671875" style="7"/>
    <col min="130" max="16384" width="8.88671875" style="1"/>
  </cols>
  <sheetData>
    <row r="1" spans="1:129" s="8" customFormat="1" ht="57.45" customHeight="1" thickBot="1" x14ac:dyDescent="0.35">
      <c r="A1" s="157" t="s">
        <v>0</v>
      </c>
      <c r="B1" s="158"/>
      <c r="C1" s="158"/>
      <c r="D1" s="158"/>
      <c r="E1" s="158"/>
      <c r="F1" s="158"/>
      <c r="G1" s="158"/>
      <c r="H1" s="15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</row>
    <row r="2" spans="1:129" s="10" customFormat="1" ht="55.8" customHeight="1" thickBot="1" x14ac:dyDescent="0.3">
      <c r="A2" s="11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4" t="s">
        <v>6</v>
      </c>
      <c r="G2" s="14" t="s">
        <v>7</v>
      </c>
      <c r="H2" s="15" t="s">
        <v>8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</row>
    <row r="3" spans="1:129" s="17" customFormat="1" ht="25.5" customHeight="1" thickBot="1" x14ac:dyDescent="0.3">
      <c r="A3" s="18" t="s">
        <v>9</v>
      </c>
      <c r="B3" s="160" t="s">
        <v>10</v>
      </c>
      <c r="C3" s="161"/>
      <c r="D3" s="161"/>
      <c r="E3" s="161"/>
      <c r="F3" s="161"/>
      <c r="G3" s="161"/>
      <c r="H3" s="162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</row>
    <row r="4" spans="1:129" s="21" customFormat="1" ht="19.8" customHeight="1" thickBot="1" x14ac:dyDescent="0.3">
      <c r="A4" s="22" t="s">
        <v>11</v>
      </c>
      <c r="B4" s="112" t="s">
        <v>12</v>
      </c>
      <c r="C4" s="113"/>
      <c r="D4" s="113"/>
      <c r="E4" s="113"/>
      <c r="F4" s="113"/>
      <c r="G4" s="113"/>
      <c r="H4" s="114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</row>
    <row r="5" spans="1:129" s="23" customFormat="1" ht="31.5" customHeight="1" thickBot="1" x14ac:dyDescent="0.35">
      <c r="A5" s="24" t="s">
        <v>13</v>
      </c>
      <c r="B5" s="25">
        <v>1</v>
      </c>
      <c r="C5" s="26" t="s">
        <v>14</v>
      </c>
      <c r="D5" s="26" t="s">
        <v>15</v>
      </c>
      <c r="E5" s="27">
        <v>2000</v>
      </c>
      <c r="F5" s="27">
        <f t="shared" ref="F5:F20" si="0">E5*1.23</f>
        <v>2460</v>
      </c>
      <c r="G5" s="27">
        <f t="shared" ref="G5:G20" si="1">E5/4.3117</f>
        <v>463.85416425075954</v>
      </c>
      <c r="H5" s="28" t="s">
        <v>16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</row>
    <row r="6" spans="1:129" s="29" customFormat="1" ht="20.55" customHeight="1" thickBot="1" x14ac:dyDescent="0.3">
      <c r="A6" s="30" t="s">
        <v>17</v>
      </c>
      <c r="B6" s="31">
        <v>2</v>
      </c>
      <c r="C6" s="32" t="s">
        <v>18</v>
      </c>
      <c r="D6" s="32" t="s">
        <v>19</v>
      </c>
      <c r="E6" s="33">
        <v>0</v>
      </c>
      <c r="F6" s="34">
        <f t="shared" si="0"/>
        <v>0</v>
      </c>
      <c r="G6" s="34">
        <f t="shared" si="1"/>
        <v>0</v>
      </c>
      <c r="H6" s="35" t="s">
        <v>20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</row>
    <row r="7" spans="1:129" s="29" customFormat="1" ht="33.450000000000003" customHeight="1" thickBot="1" x14ac:dyDescent="0.3">
      <c r="A7" s="30" t="s">
        <v>21</v>
      </c>
      <c r="B7" s="31">
        <v>3</v>
      </c>
      <c r="C7" s="32" t="s">
        <v>22</v>
      </c>
      <c r="D7" s="32" t="s">
        <v>19</v>
      </c>
      <c r="E7" s="33">
        <v>0</v>
      </c>
      <c r="F7" s="34">
        <f t="shared" si="0"/>
        <v>0</v>
      </c>
      <c r="G7" s="34">
        <f t="shared" si="1"/>
        <v>0</v>
      </c>
      <c r="H7" s="36" t="s">
        <v>20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</row>
    <row r="8" spans="1:129" s="37" customFormat="1" ht="17.25" customHeight="1" x14ac:dyDescent="0.25">
      <c r="A8" s="38" t="s">
        <v>23</v>
      </c>
      <c r="B8" s="39">
        <v>4</v>
      </c>
      <c r="C8" s="126" t="s">
        <v>24</v>
      </c>
      <c r="D8" s="41" t="s">
        <v>25</v>
      </c>
      <c r="E8" s="42">
        <v>18000</v>
      </c>
      <c r="F8" s="43">
        <f t="shared" si="0"/>
        <v>22140</v>
      </c>
      <c r="G8" s="43">
        <f t="shared" si="1"/>
        <v>4174.6874782568357</v>
      </c>
      <c r="H8" s="109" t="s">
        <v>26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</row>
    <row r="9" spans="1:129" ht="14.55" customHeight="1" x14ac:dyDescent="0.25">
      <c r="A9" s="44"/>
      <c r="B9" s="45"/>
      <c r="C9" s="125"/>
      <c r="D9" s="46" t="s">
        <v>27</v>
      </c>
      <c r="E9" s="47">
        <v>90000</v>
      </c>
      <c r="F9" s="42">
        <f t="shared" si="0"/>
        <v>110700</v>
      </c>
      <c r="G9" s="47">
        <f t="shared" si="1"/>
        <v>20873.43739128418</v>
      </c>
      <c r="H9" s="110"/>
    </row>
    <row r="10" spans="1:129" ht="14.55" customHeight="1" x14ac:dyDescent="0.25">
      <c r="A10" s="44"/>
      <c r="B10" s="45"/>
      <c r="C10" s="48"/>
      <c r="D10" s="46" t="s">
        <v>28</v>
      </c>
      <c r="E10" s="47">
        <v>10000</v>
      </c>
      <c r="F10" s="47">
        <f t="shared" si="0"/>
        <v>12300</v>
      </c>
      <c r="G10" s="47">
        <f t="shared" si="1"/>
        <v>2319.2708212537977</v>
      </c>
      <c r="H10" s="110"/>
    </row>
    <row r="11" spans="1:129" s="49" customFormat="1" ht="14.55" customHeight="1" thickBot="1" x14ac:dyDescent="0.3">
      <c r="A11" s="24"/>
      <c r="B11" s="25"/>
      <c r="C11" s="50"/>
      <c r="D11" s="51" t="s">
        <v>29</v>
      </c>
      <c r="E11" s="52">
        <f>SUM(E8:E10)</f>
        <v>118000</v>
      </c>
      <c r="F11" s="53">
        <f t="shared" si="0"/>
        <v>145140</v>
      </c>
      <c r="G11" s="53">
        <f t="shared" si="1"/>
        <v>27367.395690794812</v>
      </c>
      <c r="H11" s="11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</row>
    <row r="12" spans="1:129" s="37" customFormat="1" ht="17.55" customHeight="1" x14ac:dyDescent="0.25">
      <c r="A12" s="38" t="s">
        <v>30</v>
      </c>
      <c r="B12" s="39">
        <v>22</v>
      </c>
      <c r="C12" s="126" t="s">
        <v>31</v>
      </c>
      <c r="D12" s="41" t="s">
        <v>32</v>
      </c>
      <c r="E12" s="42">
        <v>8000</v>
      </c>
      <c r="F12" s="42">
        <f t="shared" si="0"/>
        <v>9840</v>
      </c>
      <c r="G12" s="42">
        <f t="shared" si="1"/>
        <v>1855.4166570030382</v>
      </c>
      <c r="H12" s="109" t="s">
        <v>33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</row>
    <row r="13" spans="1:129" ht="14.55" customHeight="1" x14ac:dyDescent="0.25">
      <c r="A13" s="44"/>
      <c r="B13" s="45"/>
      <c r="C13" s="125"/>
      <c r="D13" s="46" t="s">
        <v>34</v>
      </c>
      <c r="E13" s="47">
        <v>8000</v>
      </c>
      <c r="F13" s="42">
        <f t="shared" si="0"/>
        <v>9840</v>
      </c>
      <c r="G13" s="42">
        <f t="shared" si="1"/>
        <v>1855.4166570030382</v>
      </c>
      <c r="H13" s="110"/>
    </row>
    <row r="14" spans="1:129" ht="14.55" customHeight="1" x14ac:dyDescent="0.25">
      <c r="A14" s="44"/>
      <c r="B14" s="45"/>
      <c r="C14" s="48"/>
      <c r="D14" s="46" t="s">
        <v>35</v>
      </c>
      <c r="E14" s="47">
        <v>2000</v>
      </c>
      <c r="F14" s="42">
        <f t="shared" si="0"/>
        <v>2460</v>
      </c>
      <c r="G14" s="42">
        <f t="shared" si="1"/>
        <v>463.85416425075954</v>
      </c>
      <c r="H14" s="110"/>
    </row>
    <row r="15" spans="1:129" ht="14.55" customHeight="1" x14ac:dyDescent="0.25">
      <c r="A15" s="44"/>
      <c r="B15" s="45"/>
      <c r="C15" s="48"/>
      <c r="D15" s="46" t="s">
        <v>28</v>
      </c>
      <c r="E15" s="47">
        <v>20000</v>
      </c>
      <c r="F15" s="42">
        <f t="shared" si="0"/>
        <v>24600</v>
      </c>
      <c r="G15" s="42">
        <f t="shared" si="1"/>
        <v>4638.5416425075955</v>
      </c>
      <c r="H15" s="110"/>
    </row>
    <row r="16" spans="1:129" ht="14.25" customHeight="1" x14ac:dyDescent="0.25">
      <c r="A16" s="44"/>
      <c r="B16" s="45"/>
      <c r="C16" s="48"/>
      <c r="D16" s="46" t="s">
        <v>36</v>
      </c>
      <c r="E16" s="47">
        <v>8130.08</v>
      </c>
      <c r="F16" s="42">
        <f t="shared" si="0"/>
        <v>9999.9984000000004</v>
      </c>
      <c r="G16" s="42">
        <f t="shared" si="1"/>
        <v>1885.5857318459075</v>
      </c>
      <c r="H16" s="110"/>
      <c r="I16" s="54"/>
    </row>
    <row r="17" spans="1:129" ht="14.55" customHeight="1" x14ac:dyDescent="0.25">
      <c r="A17" s="44"/>
      <c r="B17" s="45"/>
      <c r="C17" s="48"/>
      <c r="D17" s="46" t="s">
        <v>37</v>
      </c>
      <c r="E17" s="47">
        <v>8000</v>
      </c>
      <c r="F17" s="42">
        <f t="shared" si="0"/>
        <v>9840</v>
      </c>
      <c r="G17" s="42">
        <f t="shared" si="1"/>
        <v>1855.4166570030382</v>
      </c>
      <c r="H17" s="110"/>
    </row>
    <row r="18" spans="1:129" ht="14.55" customHeight="1" x14ac:dyDescent="0.25">
      <c r="A18" s="44"/>
      <c r="B18" s="45"/>
      <c r="C18" s="48"/>
      <c r="D18" s="46" t="s">
        <v>38</v>
      </c>
      <c r="E18" s="47">
        <v>2000</v>
      </c>
      <c r="F18" s="42">
        <f t="shared" si="0"/>
        <v>2460</v>
      </c>
      <c r="G18" s="42">
        <f t="shared" si="1"/>
        <v>463.85416425075954</v>
      </c>
      <c r="H18" s="110"/>
    </row>
    <row r="19" spans="1:129" s="55" customFormat="1" ht="14.55" customHeight="1" thickBot="1" x14ac:dyDescent="0.3">
      <c r="A19" s="24"/>
      <c r="B19" s="25"/>
      <c r="C19" s="50"/>
      <c r="D19" s="56" t="s">
        <v>29</v>
      </c>
      <c r="E19" s="53">
        <f>SUM(E12:E18)</f>
        <v>56130.080000000002</v>
      </c>
      <c r="F19" s="52">
        <f t="shared" si="0"/>
        <v>69039.998399999997</v>
      </c>
      <c r="G19" s="52">
        <f t="shared" si="1"/>
        <v>13018.085673864138</v>
      </c>
      <c r="H19" s="111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</row>
    <row r="20" spans="1:129" s="55" customFormat="1" ht="31.2" customHeight="1" thickBot="1" x14ac:dyDescent="0.3">
      <c r="A20" s="30" t="s">
        <v>39</v>
      </c>
      <c r="B20" s="31">
        <v>78</v>
      </c>
      <c r="C20" s="32" t="s">
        <v>40</v>
      </c>
      <c r="D20" s="32" t="s">
        <v>19</v>
      </c>
      <c r="E20" s="33">
        <v>0</v>
      </c>
      <c r="F20" s="33">
        <f t="shared" si="0"/>
        <v>0</v>
      </c>
      <c r="G20" s="33">
        <f t="shared" si="1"/>
        <v>0</v>
      </c>
      <c r="H20" s="57" t="s">
        <v>20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</row>
    <row r="21" spans="1:129" s="29" customFormat="1" ht="23.55" customHeight="1" thickBot="1" x14ac:dyDescent="0.3">
      <c r="A21" s="22" t="s">
        <v>41</v>
      </c>
      <c r="B21" s="112" t="s">
        <v>42</v>
      </c>
      <c r="C21" s="113"/>
      <c r="D21" s="113"/>
      <c r="E21" s="113"/>
      <c r="F21" s="113"/>
      <c r="G21" s="113"/>
      <c r="H21" s="11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</row>
    <row r="22" spans="1:129" s="29" customFormat="1" ht="23.25" customHeight="1" thickBot="1" x14ac:dyDescent="0.3">
      <c r="A22" s="30" t="s">
        <v>43</v>
      </c>
      <c r="B22" s="31">
        <v>5</v>
      </c>
      <c r="C22" s="32" t="s">
        <v>44</v>
      </c>
      <c r="D22" s="32" t="s">
        <v>19</v>
      </c>
      <c r="E22" s="33">
        <v>0</v>
      </c>
      <c r="F22" s="33">
        <f t="shared" ref="F22:F41" si="2">E22*1.23</f>
        <v>0</v>
      </c>
      <c r="G22" s="33">
        <f t="shared" ref="G22:G41" si="3">E22/4.3117</f>
        <v>0</v>
      </c>
      <c r="H22" s="58" t="s">
        <v>20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</row>
    <row r="23" spans="1:129" s="37" customFormat="1" ht="44.25" customHeight="1" x14ac:dyDescent="0.25">
      <c r="A23" s="38" t="s">
        <v>45</v>
      </c>
      <c r="B23" s="39">
        <v>6</v>
      </c>
      <c r="C23" s="59" t="s">
        <v>46</v>
      </c>
      <c r="D23" s="41" t="s">
        <v>47</v>
      </c>
      <c r="E23" s="42">
        <v>80000</v>
      </c>
      <c r="F23" s="42">
        <f t="shared" si="2"/>
        <v>98400</v>
      </c>
      <c r="G23" s="42">
        <f t="shared" si="3"/>
        <v>18554.166570030382</v>
      </c>
      <c r="H23" s="128" t="s">
        <v>48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</row>
    <row r="24" spans="1:129" ht="36" customHeight="1" x14ac:dyDescent="0.25">
      <c r="A24" s="44"/>
      <c r="B24" s="45"/>
      <c r="C24" s="48"/>
      <c r="D24" s="46" t="s">
        <v>38</v>
      </c>
      <c r="E24" s="47">
        <v>450000</v>
      </c>
      <c r="F24" s="42">
        <f t="shared" si="2"/>
        <v>553500</v>
      </c>
      <c r="G24" s="42">
        <f t="shared" si="3"/>
        <v>104367.1869564209</v>
      </c>
      <c r="H24" s="128"/>
    </row>
    <row r="25" spans="1:129" s="49" customFormat="1" ht="43.8" customHeight="1" thickBot="1" x14ac:dyDescent="0.3">
      <c r="A25" s="24"/>
      <c r="B25" s="25"/>
      <c r="C25" s="50"/>
      <c r="D25" s="60" t="s">
        <v>29</v>
      </c>
      <c r="E25" s="34">
        <f>SUM(E23:E24)</f>
        <v>530000</v>
      </c>
      <c r="F25" s="34">
        <f t="shared" si="2"/>
        <v>651900</v>
      </c>
      <c r="G25" s="34">
        <f t="shared" si="3"/>
        <v>122921.35352645128</v>
      </c>
      <c r="H25" s="129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</row>
    <row r="26" spans="1:129" s="37" customFormat="1" ht="16.8" customHeight="1" x14ac:dyDescent="0.25">
      <c r="A26" s="38" t="s">
        <v>49</v>
      </c>
      <c r="B26" s="39">
        <v>20</v>
      </c>
      <c r="C26" s="126" t="s">
        <v>50</v>
      </c>
      <c r="D26" s="41" t="s">
        <v>51</v>
      </c>
      <c r="E26" s="42">
        <v>6000</v>
      </c>
      <c r="F26" s="42">
        <f t="shared" si="2"/>
        <v>7380</v>
      </c>
      <c r="G26" s="42">
        <f t="shared" si="3"/>
        <v>1391.5624927522786</v>
      </c>
      <c r="H26" s="109" t="s">
        <v>52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</row>
    <row r="27" spans="1:129" ht="14.55" customHeight="1" x14ac:dyDescent="0.25">
      <c r="A27" s="44"/>
      <c r="B27" s="45"/>
      <c r="C27" s="125"/>
      <c r="D27" s="46" t="s">
        <v>53</v>
      </c>
      <c r="E27" s="47">
        <v>16260.16</v>
      </c>
      <c r="F27" s="42">
        <f t="shared" si="2"/>
        <v>19999.996800000001</v>
      </c>
      <c r="G27" s="42">
        <f t="shared" si="3"/>
        <v>3771.171463691815</v>
      </c>
      <c r="H27" s="110"/>
    </row>
    <row r="28" spans="1:129" ht="13.5" customHeight="1" x14ac:dyDescent="0.25">
      <c r="A28" s="44"/>
      <c r="B28" s="45"/>
      <c r="C28" s="61"/>
      <c r="D28" s="46" t="s">
        <v>54</v>
      </c>
      <c r="E28" s="47">
        <v>32439.02</v>
      </c>
      <c r="F28" s="42">
        <f t="shared" si="2"/>
        <v>39899.994599999998</v>
      </c>
      <c r="G28" s="42">
        <f t="shared" si="3"/>
        <v>7523.4872556068376</v>
      </c>
      <c r="H28" s="110"/>
    </row>
    <row r="29" spans="1:129" ht="14.55" customHeight="1" x14ac:dyDescent="0.25">
      <c r="A29" s="44"/>
      <c r="B29" s="45"/>
      <c r="C29" s="61"/>
      <c r="D29" s="46" t="s">
        <v>35</v>
      </c>
      <c r="E29" s="47">
        <v>8500</v>
      </c>
      <c r="F29" s="42">
        <f t="shared" si="2"/>
        <v>10455</v>
      </c>
      <c r="G29" s="42">
        <f t="shared" si="3"/>
        <v>1971.3801980657281</v>
      </c>
      <c r="H29" s="110"/>
    </row>
    <row r="30" spans="1:129" ht="14.55" customHeight="1" x14ac:dyDescent="0.25">
      <c r="A30" s="44"/>
      <c r="B30" s="45"/>
      <c r="C30" s="61"/>
      <c r="D30" s="46" t="s">
        <v>55</v>
      </c>
      <c r="E30" s="47">
        <v>7000</v>
      </c>
      <c r="F30" s="42">
        <f t="shared" si="2"/>
        <v>8610</v>
      </c>
      <c r="G30" s="42">
        <f t="shared" si="3"/>
        <v>1623.4895748776585</v>
      </c>
      <c r="H30" s="110"/>
    </row>
    <row r="31" spans="1:129" ht="14.55" customHeight="1" x14ac:dyDescent="0.25">
      <c r="A31" s="44"/>
      <c r="B31" s="45"/>
      <c r="C31" s="61"/>
      <c r="D31" s="46" t="s">
        <v>56</v>
      </c>
      <c r="E31" s="47">
        <v>3658.53</v>
      </c>
      <c r="F31" s="42">
        <f t="shared" si="2"/>
        <v>4499.9919</v>
      </c>
      <c r="G31" s="42">
        <f t="shared" si="3"/>
        <v>848.51218776816575</v>
      </c>
      <c r="H31" s="110"/>
    </row>
    <row r="32" spans="1:129" ht="14.55" customHeight="1" x14ac:dyDescent="0.25">
      <c r="A32" s="44"/>
      <c r="B32" s="45"/>
      <c r="C32" s="61"/>
      <c r="D32" s="46" t="s">
        <v>57</v>
      </c>
      <c r="E32" s="47">
        <v>10000</v>
      </c>
      <c r="F32" s="42">
        <f t="shared" si="2"/>
        <v>12300</v>
      </c>
      <c r="G32" s="42">
        <f t="shared" si="3"/>
        <v>2319.2708212537977</v>
      </c>
      <c r="H32" s="110"/>
    </row>
    <row r="33" spans="1:129" ht="14.55" customHeight="1" x14ac:dyDescent="0.25">
      <c r="A33" s="44"/>
      <c r="B33" s="45"/>
      <c r="C33" s="61"/>
      <c r="D33" s="46" t="s">
        <v>58</v>
      </c>
      <c r="E33" s="47">
        <v>406</v>
      </c>
      <c r="F33" s="42">
        <f t="shared" si="2"/>
        <v>499.38</v>
      </c>
      <c r="G33" s="42">
        <f t="shared" si="3"/>
        <v>94.16239534290419</v>
      </c>
      <c r="H33" s="110"/>
    </row>
    <row r="34" spans="1:129" ht="14.55" customHeight="1" x14ac:dyDescent="0.25">
      <c r="A34" s="44"/>
      <c r="B34" s="45"/>
      <c r="C34" s="61"/>
      <c r="D34" s="46" t="s">
        <v>28</v>
      </c>
      <c r="E34" s="47">
        <v>15000</v>
      </c>
      <c r="F34" s="42">
        <f t="shared" si="2"/>
        <v>18450</v>
      </c>
      <c r="G34" s="42">
        <f t="shared" si="3"/>
        <v>3478.9062318806969</v>
      </c>
      <c r="H34" s="110"/>
    </row>
    <row r="35" spans="1:129" ht="14.55" customHeight="1" x14ac:dyDescent="0.25">
      <c r="A35" s="44"/>
      <c r="B35" s="45"/>
      <c r="C35" s="61"/>
      <c r="D35" s="46" t="s">
        <v>59</v>
      </c>
      <c r="E35" s="47">
        <v>2000</v>
      </c>
      <c r="F35" s="42">
        <f t="shared" si="2"/>
        <v>2460</v>
      </c>
      <c r="G35" s="42">
        <f t="shared" si="3"/>
        <v>463.85416425075954</v>
      </c>
      <c r="H35" s="110"/>
    </row>
    <row r="36" spans="1:129" s="49" customFormat="1" ht="14.55" customHeight="1" thickBot="1" x14ac:dyDescent="0.3">
      <c r="A36" s="24"/>
      <c r="B36" s="25"/>
      <c r="C36" s="62"/>
      <c r="D36" s="51" t="s">
        <v>29</v>
      </c>
      <c r="E36" s="52">
        <f>SUM(E26:E35)</f>
        <v>101263.70999999999</v>
      </c>
      <c r="F36" s="52">
        <f t="shared" si="2"/>
        <v>124554.36329999998</v>
      </c>
      <c r="G36" s="52">
        <f t="shared" si="3"/>
        <v>23485.796785490638</v>
      </c>
      <c r="H36" s="111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</row>
    <row r="37" spans="1:129" s="37" customFormat="1" ht="15.75" customHeight="1" x14ac:dyDescent="0.25">
      <c r="A37" s="44" t="s">
        <v>60</v>
      </c>
      <c r="B37" s="45">
        <v>76</v>
      </c>
      <c r="C37" s="126" t="s">
        <v>61</v>
      </c>
      <c r="D37" s="41" t="s">
        <v>51</v>
      </c>
      <c r="E37" s="42">
        <v>6000</v>
      </c>
      <c r="F37" s="42">
        <f t="shared" si="2"/>
        <v>7380</v>
      </c>
      <c r="G37" s="42">
        <f t="shared" si="3"/>
        <v>1391.5624927522786</v>
      </c>
      <c r="H37" s="133" t="s">
        <v>62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</row>
    <row r="38" spans="1:129" ht="14.55" customHeight="1" x14ac:dyDescent="0.25">
      <c r="A38" s="44"/>
      <c r="B38" s="45"/>
      <c r="C38" s="125"/>
      <c r="D38" s="46" t="s">
        <v>63</v>
      </c>
      <c r="E38" s="47">
        <v>11000</v>
      </c>
      <c r="F38" s="47">
        <f t="shared" si="2"/>
        <v>13530</v>
      </c>
      <c r="G38" s="47">
        <f t="shared" si="3"/>
        <v>2551.1979033791777</v>
      </c>
      <c r="H38" s="134"/>
    </row>
    <row r="39" spans="1:129" ht="14.55" customHeight="1" x14ac:dyDescent="0.25">
      <c r="A39" s="44"/>
      <c r="B39" s="45"/>
      <c r="C39" s="61"/>
      <c r="D39" s="46" t="s">
        <v>27</v>
      </c>
      <c r="E39" s="47">
        <v>31000</v>
      </c>
      <c r="F39" s="47">
        <f t="shared" si="2"/>
        <v>38130</v>
      </c>
      <c r="G39" s="47">
        <f t="shared" si="3"/>
        <v>7189.7395458867732</v>
      </c>
      <c r="H39" s="134"/>
    </row>
    <row r="40" spans="1:129" ht="14.55" customHeight="1" x14ac:dyDescent="0.25">
      <c r="A40" s="44"/>
      <c r="B40" s="45"/>
      <c r="C40" s="61"/>
      <c r="D40" s="46" t="s">
        <v>37</v>
      </c>
      <c r="E40" s="47">
        <v>6000</v>
      </c>
      <c r="F40" s="47">
        <f t="shared" si="2"/>
        <v>7380</v>
      </c>
      <c r="G40" s="47">
        <f t="shared" si="3"/>
        <v>1391.5624927522786</v>
      </c>
      <c r="H40" s="134"/>
    </row>
    <row r="41" spans="1:129" s="49" customFormat="1" ht="14.55" customHeight="1" thickBot="1" x14ac:dyDescent="0.3">
      <c r="A41" s="24"/>
      <c r="B41" s="25"/>
      <c r="C41" s="62"/>
      <c r="D41" s="51" t="s">
        <v>29</v>
      </c>
      <c r="E41" s="52">
        <f>SUM(E37:E40)</f>
        <v>54000</v>
      </c>
      <c r="F41" s="52">
        <f t="shared" si="2"/>
        <v>66420</v>
      </c>
      <c r="G41" s="52">
        <f t="shared" si="3"/>
        <v>12524.062434770507</v>
      </c>
      <c r="H41" s="135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</row>
    <row r="42" spans="1:129" s="63" customFormat="1" ht="21.75" customHeight="1" thickBot="1" x14ac:dyDescent="0.35">
      <c r="A42" s="22" t="s">
        <v>64</v>
      </c>
      <c r="B42" s="112" t="s">
        <v>65</v>
      </c>
      <c r="C42" s="113"/>
      <c r="D42" s="113"/>
      <c r="E42" s="113"/>
      <c r="F42" s="113"/>
      <c r="G42" s="113"/>
      <c r="H42" s="11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</row>
    <row r="43" spans="1:129" s="37" customFormat="1" ht="30" customHeight="1" thickBot="1" x14ac:dyDescent="0.3">
      <c r="A43" s="24" t="s">
        <v>66</v>
      </c>
      <c r="B43" s="25">
        <v>7</v>
      </c>
      <c r="C43" s="26" t="s">
        <v>67</v>
      </c>
      <c r="D43" s="26" t="s">
        <v>68</v>
      </c>
      <c r="E43" s="27">
        <v>700</v>
      </c>
      <c r="F43" s="27">
        <f>E43*1.23</f>
        <v>861</v>
      </c>
      <c r="G43" s="27">
        <f>E43/4.3117</f>
        <v>162.34895748776583</v>
      </c>
      <c r="H43" s="64" t="s">
        <v>69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</row>
    <row r="44" spans="1:129" ht="30" customHeight="1" thickBot="1" x14ac:dyDescent="0.3">
      <c r="A44" s="24" t="s">
        <v>70</v>
      </c>
      <c r="B44" s="25">
        <v>19</v>
      </c>
      <c r="C44" s="26" t="s">
        <v>71</v>
      </c>
      <c r="D44" s="26" t="s">
        <v>19</v>
      </c>
      <c r="E44" s="27">
        <v>0</v>
      </c>
      <c r="F44" s="34">
        <f>E44*1.23</f>
        <v>0</v>
      </c>
      <c r="G44" s="34">
        <f>E44/4.3117</f>
        <v>0</v>
      </c>
      <c r="H44" s="65" t="s">
        <v>20</v>
      </c>
    </row>
    <row r="45" spans="1:129" s="8" customFormat="1" ht="40.799999999999997" customHeight="1" thickBot="1" x14ac:dyDescent="0.35">
      <c r="A45" s="24" t="s">
        <v>72</v>
      </c>
      <c r="B45" s="25">
        <v>75</v>
      </c>
      <c r="C45" s="26" t="s">
        <v>73</v>
      </c>
      <c r="D45" s="26" t="s">
        <v>74</v>
      </c>
      <c r="E45" s="27">
        <v>6000</v>
      </c>
      <c r="F45" s="34">
        <f>E45*1.23</f>
        <v>7380</v>
      </c>
      <c r="G45" s="34">
        <f>E45/4.3117</f>
        <v>1391.5624927522786</v>
      </c>
      <c r="H45" s="66" t="s">
        <v>69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</row>
    <row r="46" spans="1:129" s="49" customFormat="1" ht="23.25" customHeight="1" thickBot="1" x14ac:dyDescent="0.3">
      <c r="A46" s="67" t="s">
        <v>75</v>
      </c>
      <c r="B46" s="163" t="s">
        <v>76</v>
      </c>
      <c r="C46" s="164"/>
      <c r="D46" s="164"/>
      <c r="E46" s="164"/>
      <c r="F46" s="164"/>
      <c r="G46" s="164"/>
      <c r="H46" s="165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</row>
    <row r="47" spans="1:129" s="37" customFormat="1" ht="14.55" customHeight="1" x14ac:dyDescent="0.25">
      <c r="A47" s="38" t="s">
        <v>77</v>
      </c>
      <c r="B47" s="39">
        <v>8</v>
      </c>
      <c r="C47" s="40" t="s">
        <v>78</v>
      </c>
      <c r="D47" s="41" t="s">
        <v>47</v>
      </c>
      <c r="E47" s="42">
        <v>25000</v>
      </c>
      <c r="F47" s="42">
        <f t="shared" ref="F47:F78" si="4">E47*1.23</f>
        <v>30750</v>
      </c>
      <c r="G47" s="42">
        <f t="shared" ref="G47:G78" si="5">E47/4.3117</f>
        <v>5798.1770531344946</v>
      </c>
      <c r="H47" s="127" t="s">
        <v>79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</row>
    <row r="48" spans="1:129" ht="14.55" customHeight="1" x14ac:dyDescent="0.25">
      <c r="A48" s="44"/>
      <c r="B48" s="45"/>
      <c r="C48" s="61"/>
      <c r="D48" s="46" t="s">
        <v>80</v>
      </c>
      <c r="E48" s="47">
        <v>800</v>
      </c>
      <c r="F48" s="47">
        <f t="shared" si="4"/>
        <v>984</v>
      </c>
      <c r="G48" s="47">
        <f t="shared" si="5"/>
        <v>185.54166570030381</v>
      </c>
      <c r="H48" s="128"/>
    </row>
    <row r="49" spans="1:129" ht="14.55" customHeight="1" x14ac:dyDescent="0.25">
      <c r="A49" s="44"/>
      <c r="B49" s="45"/>
      <c r="C49" s="61"/>
      <c r="D49" s="46" t="s">
        <v>63</v>
      </c>
      <c r="E49" s="47">
        <v>10700</v>
      </c>
      <c r="F49" s="47">
        <f t="shared" si="4"/>
        <v>13161</v>
      </c>
      <c r="G49" s="47">
        <f t="shared" si="5"/>
        <v>2481.6197787415636</v>
      </c>
      <c r="H49" s="128"/>
    </row>
    <row r="50" spans="1:129" ht="14.55" customHeight="1" x14ac:dyDescent="0.25">
      <c r="A50" s="44"/>
      <c r="B50" s="45"/>
      <c r="C50" s="61"/>
      <c r="D50" s="46" t="s">
        <v>25</v>
      </c>
      <c r="E50" s="47">
        <v>8130.08</v>
      </c>
      <c r="F50" s="47">
        <f t="shared" si="4"/>
        <v>9999.9984000000004</v>
      </c>
      <c r="G50" s="47">
        <f t="shared" si="5"/>
        <v>1885.5857318459075</v>
      </c>
      <c r="H50" s="128"/>
    </row>
    <row r="51" spans="1:129" ht="14.55" customHeight="1" x14ac:dyDescent="0.25">
      <c r="A51" s="44"/>
      <c r="B51" s="45"/>
      <c r="C51" s="61"/>
      <c r="D51" s="46" t="s">
        <v>54</v>
      </c>
      <c r="E51" s="47">
        <v>10000</v>
      </c>
      <c r="F51" s="47">
        <f t="shared" si="4"/>
        <v>12300</v>
      </c>
      <c r="G51" s="47">
        <f t="shared" si="5"/>
        <v>2319.2708212537977</v>
      </c>
      <c r="H51" s="128"/>
    </row>
    <row r="52" spans="1:129" ht="14.55" customHeight="1" x14ac:dyDescent="0.25">
      <c r="A52" s="44"/>
      <c r="B52" s="45"/>
      <c r="C52" s="61"/>
      <c r="D52" s="46" t="s">
        <v>81</v>
      </c>
      <c r="E52" s="47">
        <v>16000</v>
      </c>
      <c r="F52" s="47">
        <f t="shared" si="4"/>
        <v>19680</v>
      </c>
      <c r="G52" s="47">
        <f t="shared" si="5"/>
        <v>3710.8333140060763</v>
      </c>
      <c r="H52" s="128"/>
    </row>
    <row r="53" spans="1:129" ht="14.55" customHeight="1" x14ac:dyDescent="0.25">
      <c r="A53" s="44"/>
      <c r="B53" s="45"/>
      <c r="C53" s="61"/>
      <c r="D53" s="46" t="s">
        <v>82</v>
      </c>
      <c r="E53" s="47">
        <v>2032.52</v>
      </c>
      <c r="F53" s="47">
        <f t="shared" si="4"/>
        <v>2499.9996000000001</v>
      </c>
      <c r="G53" s="47">
        <f t="shared" si="5"/>
        <v>471.39643296147688</v>
      </c>
      <c r="H53" s="128"/>
    </row>
    <row r="54" spans="1:129" s="49" customFormat="1" ht="14.55" customHeight="1" thickBot="1" x14ac:dyDescent="0.3">
      <c r="A54" s="24"/>
      <c r="B54" s="25"/>
      <c r="C54" s="62"/>
      <c r="D54" s="51" t="s">
        <v>29</v>
      </c>
      <c r="E54" s="52">
        <f>SUM(E47:E53)</f>
        <v>72662.600000000006</v>
      </c>
      <c r="F54" s="52">
        <f t="shared" si="4"/>
        <v>89374.998000000007</v>
      </c>
      <c r="G54" s="52">
        <f t="shared" si="5"/>
        <v>16852.424797643624</v>
      </c>
      <c r="H54" s="129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</row>
    <row r="55" spans="1:129" s="37" customFormat="1" ht="14.55" customHeight="1" thickBot="1" x14ac:dyDescent="0.3">
      <c r="A55" s="30" t="s">
        <v>83</v>
      </c>
      <c r="B55" s="31">
        <v>9</v>
      </c>
      <c r="C55" s="32" t="s">
        <v>84</v>
      </c>
      <c r="D55" s="68" t="s">
        <v>19</v>
      </c>
      <c r="E55" s="69">
        <v>0</v>
      </c>
      <c r="F55" s="69">
        <f t="shared" si="4"/>
        <v>0</v>
      </c>
      <c r="G55" s="69">
        <f t="shared" si="5"/>
        <v>0</v>
      </c>
      <c r="H55" s="58" t="s">
        <v>20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</row>
    <row r="56" spans="1:129" ht="14.55" customHeight="1" x14ac:dyDescent="0.25">
      <c r="A56" s="44" t="s">
        <v>85</v>
      </c>
      <c r="B56" s="45">
        <v>10</v>
      </c>
      <c r="C56" s="48" t="s">
        <v>86</v>
      </c>
      <c r="D56" s="41" t="s">
        <v>87</v>
      </c>
      <c r="E56" s="42">
        <v>60000</v>
      </c>
      <c r="F56" s="42">
        <f t="shared" si="4"/>
        <v>73800</v>
      </c>
      <c r="G56" s="42">
        <f t="shared" si="5"/>
        <v>13915.624927522787</v>
      </c>
      <c r="H56" s="127" t="s">
        <v>79</v>
      </c>
    </row>
    <row r="57" spans="1:129" ht="14.55" customHeight="1" x14ac:dyDescent="0.25">
      <c r="A57" s="44"/>
      <c r="B57" s="45"/>
      <c r="C57" s="48"/>
      <c r="D57" s="46" t="s">
        <v>88</v>
      </c>
      <c r="E57" s="47">
        <v>20000</v>
      </c>
      <c r="F57" s="47">
        <f t="shared" si="4"/>
        <v>24600</v>
      </c>
      <c r="G57" s="47">
        <f t="shared" si="5"/>
        <v>4638.5416425075955</v>
      </c>
      <c r="H57" s="128"/>
    </row>
    <row r="58" spans="1:129" ht="14.55" customHeight="1" x14ac:dyDescent="0.25">
      <c r="A58" s="44"/>
      <c r="B58" s="45"/>
      <c r="C58" s="48"/>
      <c r="D58" s="46" t="s">
        <v>63</v>
      </c>
      <c r="E58" s="47">
        <v>12000</v>
      </c>
      <c r="F58" s="47">
        <f t="shared" si="4"/>
        <v>14760</v>
      </c>
      <c r="G58" s="47">
        <f t="shared" si="5"/>
        <v>2783.1249855045571</v>
      </c>
      <c r="H58" s="128"/>
    </row>
    <row r="59" spans="1:129" ht="14.55" customHeight="1" x14ac:dyDescent="0.25">
      <c r="A59" s="44"/>
      <c r="B59" s="45"/>
      <c r="C59" s="48"/>
      <c r="D59" s="46" t="s">
        <v>25</v>
      </c>
      <c r="E59" s="47">
        <v>5500</v>
      </c>
      <c r="F59" s="47">
        <f t="shared" si="4"/>
        <v>6765</v>
      </c>
      <c r="G59" s="47">
        <f t="shared" si="5"/>
        <v>1275.5989516895888</v>
      </c>
      <c r="H59" s="128"/>
    </row>
    <row r="60" spans="1:129" ht="25.2" customHeight="1" x14ac:dyDescent="0.25">
      <c r="A60" s="44"/>
      <c r="B60" s="45"/>
      <c r="C60" s="48"/>
      <c r="D60" s="46" t="s">
        <v>89</v>
      </c>
      <c r="E60" s="47">
        <v>800</v>
      </c>
      <c r="F60" s="47">
        <f t="shared" si="4"/>
        <v>984</v>
      </c>
      <c r="G60" s="47">
        <f t="shared" si="5"/>
        <v>185.54166570030381</v>
      </c>
      <c r="H60" s="128"/>
    </row>
    <row r="61" spans="1:129" s="49" customFormat="1" ht="14.55" customHeight="1" thickBot="1" x14ac:dyDescent="0.3">
      <c r="A61" s="24"/>
      <c r="B61" s="25"/>
      <c r="C61" s="50"/>
      <c r="D61" s="51" t="s">
        <v>29</v>
      </c>
      <c r="E61" s="52">
        <f>SUM(E56:E60)</f>
        <v>98300</v>
      </c>
      <c r="F61" s="52">
        <f t="shared" si="4"/>
        <v>120909</v>
      </c>
      <c r="G61" s="52">
        <f t="shared" si="5"/>
        <v>22798.432172924833</v>
      </c>
      <c r="H61" s="129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</row>
    <row r="62" spans="1:129" s="37" customFormat="1" ht="18" customHeight="1" x14ac:dyDescent="0.25">
      <c r="A62" s="38" t="s">
        <v>90</v>
      </c>
      <c r="B62" s="39">
        <v>86</v>
      </c>
      <c r="C62" s="126" t="s">
        <v>91</v>
      </c>
      <c r="D62" s="41" t="s">
        <v>92</v>
      </c>
      <c r="E62" s="42">
        <v>500</v>
      </c>
      <c r="F62" s="42">
        <f t="shared" si="4"/>
        <v>615</v>
      </c>
      <c r="G62" s="42">
        <f t="shared" si="5"/>
        <v>115.96354106268988</v>
      </c>
      <c r="H62" s="109" t="s">
        <v>93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</row>
    <row r="63" spans="1:129" ht="30" customHeight="1" x14ac:dyDescent="0.25">
      <c r="A63" s="44"/>
      <c r="B63" s="45"/>
      <c r="C63" s="125"/>
      <c r="D63" s="46" t="s">
        <v>94</v>
      </c>
      <c r="E63" s="47">
        <v>1500</v>
      </c>
      <c r="F63" s="47">
        <f t="shared" si="4"/>
        <v>1845</v>
      </c>
      <c r="G63" s="47">
        <f t="shared" si="5"/>
        <v>347.89062318806964</v>
      </c>
      <c r="H63" s="110"/>
    </row>
    <row r="64" spans="1:129" ht="14.55" customHeight="1" x14ac:dyDescent="0.25">
      <c r="A64" s="44"/>
      <c r="B64" s="45"/>
      <c r="C64" s="61"/>
      <c r="D64" s="46" t="s">
        <v>95</v>
      </c>
      <c r="E64" s="47">
        <v>1600</v>
      </c>
      <c r="F64" s="47">
        <f t="shared" si="4"/>
        <v>1968</v>
      </c>
      <c r="G64" s="47">
        <f t="shared" si="5"/>
        <v>371.08333140060762</v>
      </c>
      <c r="H64" s="110"/>
    </row>
    <row r="65" spans="1:129" s="49" customFormat="1" ht="14.55" customHeight="1" thickBot="1" x14ac:dyDescent="0.3">
      <c r="A65" s="24"/>
      <c r="B65" s="25"/>
      <c r="C65" s="62"/>
      <c r="D65" s="51" t="s">
        <v>29</v>
      </c>
      <c r="E65" s="52">
        <f>SUM(E62:E64)</f>
        <v>3600</v>
      </c>
      <c r="F65" s="52">
        <f t="shared" si="4"/>
        <v>4428</v>
      </c>
      <c r="G65" s="52">
        <f t="shared" si="5"/>
        <v>834.93749565136716</v>
      </c>
      <c r="H65" s="111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</row>
    <row r="66" spans="1:129" s="37" customFormat="1" ht="20.55" customHeight="1" x14ac:dyDescent="0.25">
      <c r="A66" s="38" t="s">
        <v>96</v>
      </c>
      <c r="B66" s="39">
        <v>84</v>
      </c>
      <c r="C66" s="59" t="s">
        <v>97</v>
      </c>
      <c r="D66" s="41" t="s">
        <v>98</v>
      </c>
      <c r="E66" s="42">
        <v>2000</v>
      </c>
      <c r="F66" s="42">
        <f t="shared" si="4"/>
        <v>2460</v>
      </c>
      <c r="G66" s="42">
        <f t="shared" si="5"/>
        <v>463.85416425075954</v>
      </c>
      <c r="H66" s="109" t="s">
        <v>99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</row>
    <row r="67" spans="1:129" ht="19.8" customHeight="1" x14ac:dyDescent="0.25">
      <c r="A67" s="44"/>
      <c r="B67" s="45"/>
      <c r="C67" s="48"/>
      <c r="D67" s="46" t="s">
        <v>59</v>
      </c>
      <c r="E67" s="47">
        <v>1500</v>
      </c>
      <c r="F67" s="47">
        <f t="shared" si="4"/>
        <v>1845</v>
      </c>
      <c r="G67" s="47">
        <f t="shared" si="5"/>
        <v>347.89062318806964</v>
      </c>
      <c r="H67" s="110"/>
    </row>
    <row r="68" spans="1:129" s="49" customFormat="1" ht="14.55" customHeight="1" thickBot="1" x14ac:dyDescent="0.3">
      <c r="A68" s="24"/>
      <c r="B68" s="25"/>
      <c r="C68" s="50"/>
      <c r="D68" s="51" t="s">
        <v>29</v>
      </c>
      <c r="E68" s="52">
        <f>SUM(E66:E67)</f>
        <v>3500</v>
      </c>
      <c r="F68" s="52">
        <f t="shared" si="4"/>
        <v>4305</v>
      </c>
      <c r="G68" s="52">
        <f t="shared" si="5"/>
        <v>811.74478743882923</v>
      </c>
      <c r="H68" s="111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</row>
    <row r="69" spans="1:129" s="37" customFormat="1" ht="14.55" customHeight="1" x14ac:dyDescent="0.25">
      <c r="A69" s="38" t="s">
        <v>100</v>
      </c>
      <c r="B69" s="39">
        <v>85</v>
      </c>
      <c r="C69" s="126" t="s">
        <v>101</v>
      </c>
      <c r="D69" s="41" t="s">
        <v>80</v>
      </c>
      <c r="E69" s="42">
        <v>500</v>
      </c>
      <c r="F69" s="42">
        <f t="shared" si="4"/>
        <v>615</v>
      </c>
      <c r="G69" s="42">
        <f t="shared" si="5"/>
        <v>115.96354106268988</v>
      </c>
      <c r="H69" s="109" t="s">
        <v>102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</row>
    <row r="70" spans="1:129" ht="14.55" customHeight="1" x14ac:dyDescent="0.25">
      <c r="A70" s="44"/>
      <c r="B70" s="45"/>
      <c r="C70" s="125"/>
      <c r="D70" s="46" t="s">
        <v>36</v>
      </c>
      <c r="E70" s="47">
        <v>2032</v>
      </c>
      <c r="F70" s="47">
        <f t="shared" si="4"/>
        <v>2499.36</v>
      </c>
      <c r="G70" s="47">
        <f t="shared" si="5"/>
        <v>471.27583087877173</v>
      </c>
      <c r="H70" s="110"/>
    </row>
    <row r="71" spans="1:129" ht="14.55" customHeight="1" x14ac:dyDescent="0.25">
      <c r="A71" s="44"/>
      <c r="B71" s="45"/>
      <c r="C71" s="61"/>
      <c r="D71" s="46" t="s">
        <v>95</v>
      </c>
      <c r="E71" s="47">
        <v>3252.03</v>
      </c>
      <c r="F71" s="47">
        <f t="shared" si="4"/>
        <v>3999.9969000000001</v>
      </c>
      <c r="G71" s="47">
        <f t="shared" si="5"/>
        <v>754.23382888419883</v>
      </c>
      <c r="H71" s="110"/>
    </row>
    <row r="72" spans="1:129" s="49" customFormat="1" ht="14.55" customHeight="1" thickBot="1" x14ac:dyDescent="0.3">
      <c r="A72" s="24"/>
      <c r="B72" s="25"/>
      <c r="C72" s="62"/>
      <c r="D72" s="51" t="s">
        <v>29</v>
      </c>
      <c r="E72" s="52">
        <f>SUM(E69:E71)</f>
        <v>5784.0300000000007</v>
      </c>
      <c r="F72" s="52">
        <f t="shared" si="4"/>
        <v>7114.3569000000007</v>
      </c>
      <c r="G72" s="52">
        <f t="shared" si="5"/>
        <v>1341.4732008256606</v>
      </c>
      <c r="H72" s="111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</row>
    <row r="73" spans="1:129" s="37" customFormat="1" ht="14.55" customHeight="1" x14ac:dyDescent="0.25">
      <c r="A73" s="44" t="s">
        <v>103</v>
      </c>
      <c r="B73" s="45">
        <v>28</v>
      </c>
      <c r="C73" s="48" t="s">
        <v>104</v>
      </c>
      <c r="D73" s="41" t="s">
        <v>105</v>
      </c>
      <c r="E73" s="42">
        <v>400</v>
      </c>
      <c r="F73" s="42">
        <f t="shared" si="4"/>
        <v>492</v>
      </c>
      <c r="G73" s="42">
        <f t="shared" si="5"/>
        <v>92.770832850151905</v>
      </c>
      <c r="H73" s="109" t="s">
        <v>106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</row>
    <row r="74" spans="1:129" ht="14.55" customHeight="1" x14ac:dyDescent="0.25">
      <c r="A74" s="44"/>
      <c r="B74" s="45"/>
      <c r="C74" s="48"/>
      <c r="D74" s="46" t="s">
        <v>107</v>
      </c>
      <c r="E74" s="47">
        <v>50</v>
      </c>
      <c r="F74" s="47">
        <f t="shared" si="4"/>
        <v>61.5</v>
      </c>
      <c r="G74" s="47">
        <f t="shared" si="5"/>
        <v>11.596354106268988</v>
      </c>
      <c r="H74" s="110"/>
    </row>
    <row r="75" spans="1:129" ht="14.55" customHeight="1" x14ac:dyDescent="0.25">
      <c r="A75" s="44"/>
      <c r="B75" s="45"/>
      <c r="C75" s="48"/>
      <c r="D75" s="46" t="s">
        <v>108</v>
      </c>
      <c r="E75" s="47">
        <v>500</v>
      </c>
      <c r="F75" s="47">
        <f t="shared" si="4"/>
        <v>615</v>
      </c>
      <c r="G75" s="47">
        <f t="shared" si="5"/>
        <v>115.96354106268988</v>
      </c>
      <c r="H75" s="110"/>
    </row>
    <row r="76" spans="1:129" ht="14.55" customHeight="1" x14ac:dyDescent="0.25">
      <c r="A76" s="44"/>
      <c r="B76" s="45"/>
      <c r="C76" s="48"/>
      <c r="D76" s="46" t="s">
        <v>109</v>
      </c>
      <c r="E76" s="47">
        <v>90</v>
      </c>
      <c r="F76" s="47">
        <f t="shared" si="4"/>
        <v>110.7</v>
      </c>
      <c r="G76" s="47">
        <f t="shared" si="5"/>
        <v>20.873437391284181</v>
      </c>
      <c r="H76" s="110"/>
    </row>
    <row r="77" spans="1:129" ht="14.55" customHeight="1" x14ac:dyDescent="0.25">
      <c r="A77" s="44"/>
      <c r="B77" s="45"/>
      <c r="C77" s="48"/>
      <c r="D77" s="46" t="s">
        <v>110</v>
      </c>
      <c r="E77" s="47">
        <v>200</v>
      </c>
      <c r="F77" s="47">
        <f t="shared" si="4"/>
        <v>246</v>
      </c>
      <c r="G77" s="47">
        <f t="shared" si="5"/>
        <v>46.385416425075952</v>
      </c>
      <c r="H77" s="110"/>
    </row>
    <row r="78" spans="1:129" ht="14.55" customHeight="1" x14ac:dyDescent="0.25">
      <c r="A78" s="44"/>
      <c r="B78" s="45"/>
      <c r="C78" s="48"/>
      <c r="D78" s="46" t="s">
        <v>111</v>
      </c>
      <c r="E78" s="47">
        <v>150</v>
      </c>
      <c r="F78" s="47">
        <f t="shared" si="4"/>
        <v>184.5</v>
      </c>
      <c r="G78" s="47">
        <f t="shared" si="5"/>
        <v>34.78906231880697</v>
      </c>
      <c r="H78" s="110"/>
    </row>
    <row r="79" spans="1:129" ht="14.55" customHeight="1" x14ac:dyDescent="0.25">
      <c r="A79" s="44"/>
      <c r="B79" s="45"/>
      <c r="C79" s="48"/>
      <c r="D79" s="46" t="s">
        <v>92</v>
      </c>
      <c r="E79" s="47">
        <v>200</v>
      </c>
      <c r="F79" s="47">
        <f t="shared" ref="F79:F101" si="6">E79*1.23</f>
        <v>246</v>
      </c>
      <c r="G79" s="47">
        <f t="shared" ref="G79:G101" si="7">E79/4.3117</f>
        <v>46.385416425075952</v>
      </c>
      <c r="H79" s="110"/>
    </row>
    <row r="80" spans="1:129" ht="14.55" customHeight="1" x14ac:dyDescent="0.25">
      <c r="A80" s="44"/>
      <c r="B80" s="45"/>
      <c r="C80" s="48"/>
      <c r="D80" s="46" t="s">
        <v>54</v>
      </c>
      <c r="E80" s="47">
        <v>200</v>
      </c>
      <c r="F80" s="47">
        <f t="shared" si="6"/>
        <v>246</v>
      </c>
      <c r="G80" s="47">
        <f t="shared" si="7"/>
        <v>46.385416425075952</v>
      </c>
      <c r="H80" s="110"/>
    </row>
    <row r="81" spans="1:129" ht="14.55" customHeight="1" x14ac:dyDescent="0.25">
      <c r="A81" s="44"/>
      <c r="B81" s="45"/>
      <c r="C81" s="48"/>
      <c r="D81" s="46" t="s">
        <v>56</v>
      </c>
      <c r="E81" s="47">
        <v>162.6</v>
      </c>
      <c r="F81" s="47">
        <f t="shared" si="6"/>
        <v>199.99799999999999</v>
      </c>
      <c r="G81" s="47">
        <f t="shared" si="7"/>
        <v>37.711343553586751</v>
      </c>
      <c r="H81" s="110"/>
    </row>
    <row r="82" spans="1:129" ht="14.55" customHeight="1" x14ac:dyDescent="0.25">
      <c r="A82" s="44"/>
      <c r="B82" s="45"/>
      <c r="C82" s="48"/>
      <c r="D82" s="46" t="s">
        <v>112</v>
      </c>
      <c r="E82" s="47">
        <v>200</v>
      </c>
      <c r="F82" s="47">
        <f t="shared" si="6"/>
        <v>246</v>
      </c>
      <c r="G82" s="47">
        <f t="shared" si="7"/>
        <v>46.385416425075952</v>
      </c>
      <c r="H82" s="110"/>
    </row>
    <row r="83" spans="1:129" ht="14.55" customHeight="1" x14ac:dyDescent="0.25">
      <c r="A83" s="44"/>
      <c r="B83" s="45"/>
      <c r="C83" s="48"/>
      <c r="D83" s="46" t="s">
        <v>81</v>
      </c>
      <c r="E83" s="47">
        <v>500</v>
      </c>
      <c r="F83" s="47">
        <f t="shared" si="6"/>
        <v>615</v>
      </c>
      <c r="G83" s="47">
        <f t="shared" si="7"/>
        <v>115.96354106268988</v>
      </c>
      <c r="H83" s="110"/>
    </row>
    <row r="84" spans="1:129" ht="15" customHeight="1" x14ac:dyDescent="0.25">
      <c r="A84" s="44"/>
      <c r="B84" s="45"/>
      <c r="C84" s="48"/>
      <c r="D84" s="46" t="s">
        <v>89</v>
      </c>
      <c r="E84" s="47">
        <v>3000</v>
      </c>
      <c r="F84" s="47">
        <f t="shared" si="6"/>
        <v>3690</v>
      </c>
      <c r="G84" s="47">
        <f t="shared" si="7"/>
        <v>695.78124637613928</v>
      </c>
      <c r="H84" s="110"/>
    </row>
    <row r="85" spans="1:129" ht="14.55" customHeight="1" x14ac:dyDescent="0.25">
      <c r="A85" s="44"/>
      <c r="B85" s="45"/>
      <c r="C85" s="48"/>
      <c r="D85" s="46" t="s">
        <v>113</v>
      </c>
      <c r="E85" s="47">
        <v>50</v>
      </c>
      <c r="F85" s="47">
        <f t="shared" si="6"/>
        <v>61.5</v>
      </c>
      <c r="G85" s="47">
        <f t="shared" si="7"/>
        <v>11.596354106268988</v>
      </c>
      <c r="H85" s="110"/>
    </row>
    <row r="86" spans="1:129" ht="14.55" customHeight="1" x14ac:dyDescent="0.25">
      <c r="A86" s="44"/>
      <c r="B86" s="45"/>
      <c r="C86" s="48"/>
      <c r="D86" s="46" t="s">
        <v>98</v>
      </c>
      <c r="E86" s="47">
        <v>2000</v>
      </c>
      <c r="F86" s="47">
        <f t="shared" si="6"/>
        <v>2460</v>
      </c>
      <c r="G86" s="47">
        <f t="shared" si="7"/>
        <v>463.85416425075954</v>
      </c>
      <c r="H86" s="110"/>
    </row>
    <row r="87" spans="1:129" ht="14.55" customHeight="1" x14ac:dyDescent="0.25">
      <c r="A87" s="44"/>
      <c r="B87" s="45"/>
      <c r="C87" s="48"/>
      <c r="D87" s="46" t="s">
        <v>36</v>
      </c>
      <c r="E87" s="47">
        <v>813</v>
      </c>
      <c r="F87" s="47">
        <f t="shared" si="6"/>
        <v>999.99</v>
      </c>
      <c r="G87" s="47">
        <f t="shared" si="7"/>
        <v>188.55671776793375</v>
      </c>
      <c r="H87" s="110"/>
    </row>
    <row r="88" spans="1:129" ht="14.55" customHeight="1" x14ac:dyDescent="0.25">
      <c r="A88" s="44"/>
      <c r="B88" s="45"/>
      <c r="C88" s="48"/>
      <c r="D88" s="46" t="s">
        <v>95</v>
      </c>
      <c r="E88" s="47">
        <v>240</v>
      </c>
      <c r="F88" s="47">
        <f t="shared" si="6"/>
        <v>295.2</v>
      </c>
      <c r="G88" s="47">
        <f t="shared" si="7"/>
        <v>55.662499710091147</v>
      </c>
      <c r="H88" s="110"/>
    </row>
    <row r="89" spans="1:129" ht="14.55" customHeight="1" x14ac:dyDescent="0.25">
      <c r="A89" s="44"/>
      <c r="B89" s="45"/>
      <c r="C89" s="48"/>
      <c r="D89" s="46" t="s">
        <v>59</v>
      </c>
      <c r="E89" s="47">
        <v>3500</v>
      </c>
      <c r="F89" s="47">
        <f t="shared" si="6"/>
        <v>4305</v>
      </c>
      <c r="G89" s="47">
        <f t="shared" si="7"/>
        <v>811.74478743882923</v>
      </c>
      <c r="H89" s="110"/>
    </row>
    <row r="90" spans="1:129" ht="14.55" customHeight="1" x14ac:dyDescent="0.25">
      <c r="A90" s="44"/>
      <c r="B90" s="45"/>
      <c r="C90" s="48"/>
      <c r="D90" s="46" t="s">
        <v>82</v>
      </c>
      <c r="E90" s="47">
        <v>162.6</v>
      </c>
      <c r="F90" s="47">
        <f t="shared" si="6"/>
        <v>199.99799999999999</v>
      </c>
      <c r="G90" s="47">
        <f t="shared" si="7"/>
        <v>37.711343553586751</v>
      </c>
      <c r="H90" s="110"/>
    </row>
    <row r="91" spans="1:129" s="49" customFormat="1" ht="14.55" customHeight="1" thickBot="1" x14ac:dyDescent="0.3">
      <c r="A91" s="24"/>
      <c r="B91" s="25"/>
      <c r="C91" s="50"/>
      <c r="D91" s="51" t="s">
        <v>29</v>
      </c>
      <c r="E91" s="52">
        <f>SUM(E73:E90)</f>
        <v>12418.2</v>
      </c>
      <c r="F91" s="52">
        <f t="shared" si="6"/>
        <v>15274.386</v>
      </c>
      <c r="G91" s="52">
        <f t="shared" si="7"/>
        <v>2880.1168912493913</v>
      </c>
      <c r="H91" s="111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</row>
    <row r="92" spans="1:129" s="29" customFormat="1" ht="39.450000000000003" customHeight="1" thickBot="1" x14ac:dyDescent="0.3">
      <c r="A92" s="30" t="s">
        <v>114</v>
      </c>
      <c r="B92" s="31">
        <v>29</v>
      </c>
      <c r="C92" s="32" t="s">
        <v>115</v>
      </c>
      <c r="D92" s="32" t="s">
        <v>109</v>
      </c>
      <c r="E92" s="33">
        <v>2000</v>
      </c>
      <c r="F92" s="33">
        <f t="shared" si="6"/>
        <v>2460</v>
      </c>
      <c r="G92" s="33">
        <f t="shared" si="7"/>
        <v>463.85416425075954</v>
      </c>
      <c r="H92" s="70" t="s">
        <v>116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</row>
    <row r="93" spans="1:129" s="37" customFormat="1" ht="14.55" customHeight="1" x14ac:dyDescent="0.25">
      <c r="A93" s="44" t="s">
        <v>117</v>
      </c>
      <c r="B93" s="45">
        <v>30</v>
      </c>
      <c r="C93" s="126" t="s">
        <v>118</v>
      </c>
      <c r="D93" s="41" t="s">
        <v>87</v>
      </c>
      <c r="E93" s="42">
        <v>2000</v>
      </c>
      <c r="F93" s="42">
        <f t="shared" si="6"/>
        <v>2460</v>
      </c>
      <c r="G93" s="42">
        <f t="shared" si="7"/>
        <v>463.85416425075954</v>
      </c>
      <c r="H93" s="109" t="s">
        <v>119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</row>
    <row r="94" spans="1:129" ht="14.55" customHeight="1" x14ac:dyDescent="0.25">
      <c r="A94" s="44"/>
      <c r="B94" s="45"/>
      <c r="C94" s="125"/>
      <c r="D94" s="46" t="s">
        <v>63</v>
      </c>
      <c r="E94" s="47">
        <v>300</v>
      </c>
      <c r="F94" s="42">
        <f t="shared" si="6"/>
        <v>369</v>
      </c>
      <c r="G94" s="42">
        <f t="shared" si="7"/>
        <v>69.578124637613939</v>
      </c>
      <c r="H94" s="110"/>
    </row>
    <row r="95" spans="1:129" ht="15" customHeight="1" x14ac:dyDescent="0.25">
      <c r="A95" s="44"/>
      <c r="B95" s="45"/>
      <c r="C95" s="48"/>
      <c r="D95" s="46" t="s">
        <v>120</v>
      </c>
      <c r="E95" s="47">
        <v>1000</v>
      </c>
      <c r="F95" s="42">
        <f t="shared" si="6"/>
        <v>1230</v>
      </c>
      <c r="G95" s="42">
        <f t="shared" si="7"/>
        <v>231.92708212537977</v>
      </c>
      <c r="H95" s="110"/>
    </row>
    <row r="96" spans="1:129" ht="14.55" customHeight="1" x14ac:dyDescent="0.25">
      <c r="A96" s="44"/>
      <c r="B96" s="45"/>
      <c r="C96" s="48"/>
      <c r="D96" s="46" t="s">
        <v>121</v>
      </c>
      <c r="E96" s="47">
        <v>1000</v>
      </c>
      <c r="F96" s="42">
        <f t="shared" si="6"/>
        <v>1230</v>
      </c>
      <c r="G96" s="42">
        <f t="shared" si="7"/>
        <v>231.92708212537977</v>
      </c>
      <c r="H96" s="110"/>
    </row>
    <row r="97" spans="1:129" ht="14.55" customHeight="1" x14ac:dyDescent="0.25">
      <c r="A97" s="44"/>
      <c r="B97" s="45"/>
      <c r="C97" s="48"/>
      <c r="D97" s="46" t="s">
        <v>122</v>
      </c>
      <c r="E97" s="47">
        <v>500</v>
      </c>
      <c r="F97" s="42">
        <f t="shared" si="6"/>
        <v>615</v>
      </c>
      <c r="G97" s="42">
        <f t="shared" si="7"/>
        <v>115.96354106268988</v>
      </c>
      <c r="H97" s="110"/>
    </row>
    <row r="98" spans="1:129" ht="14.55" customHeight="1" x14ac:dyDescent="0.25">
      <c r="A98" s="44"/>
      <c r="B98" s="45"/>
      <c r="C98" s="48"/>
      <c r="D98" s="46" t="s">
        <v>38</v>
      </c>
      <c r="E98" s="47">
        <v>1000</v>
      </c>
      <c r="F98" s="42">
        <f t="shared" si="6"/>
        <v>1230</v>
      </c>
      <c r="G98" s="42">
        <f t="shared" si="7"/>
        <v>231.92708212537977</v>
      </c>
      <c r="H98" s="110"/>
    </row>
    <row r="99" spans="1:129" s="49" customFormat="1" ht="14.55" customHeight="1" thickBot="1" x14ac:dyDescent="0.3">
      <c r="A99" s="24"/>
      <c r="B99" s="25"/>
      <c r="C99" s="50"/>
      <c r="D99" s="51" t="s">
        <v>29</v>
      </c>
      <c r="E99" s="52">
        <f>SUM(E93:E98)</f>
        <v>5800</v>
      </c>
      <c r="F99" s="52">
        <f t="shared" si="6"/>
        <v>7134</v>
      </c>
      <c r="G99" s="52">
        <f t="shared" si="7"/>
        <v>1345.1770763272027</v>
      </c>
      <c r="H99" s="111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</row>
    <row r="100" spans="1:129" s="29" customFormat="1" ht="40.200000000000003" customHeight="1" thickBot="1" x14ac:dyDescent="0.3">
      <c r="A100" s="30" t="s">
        <v>123</v>
      </c>
      <c r="B100" s="31">
        <v>87</v>
      </c>
      <c r="C100" s="32" t="s">
        <v>124</v>
      </c>
      <c r="D100" s="32" t="s">
        <v>109</v>
      </c>
      <c r="E100" s="33">
        <v>3000</v>
      </c>
      <c r="F100" s="33">
        <f t="shared" si="6"/>
        <v>3690</v>
      </c>
      <c r="G100" s="33">
        <f t="shared" si="7"/>
        <v>695.78124637613928</v>
      </c>
      <c r="H100" s="70" t="s">
        <v>125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</row>
    <row r="101" spans="1:129" s="29" customFormat="1" ht="29.55" customHeight="1" thickBot="1" x14ac:dyDescent="0.3">
      <c r="A101" s="30" t="s">
        <v>126</v>
      </c>
      <c r="B101" s="31">
        <v>88</v>
      </c>
      <c r="C101" s="32" t="s">
        <v>127</v>
      </c>
      <c r="D101" s="32" t="s">
        <v>19</v>
      </c>
      <c r="E101" s="33">
        <v>0</v>
      </c>
      <c r="F101" s="33">
        <f t="shared" si="6"/>
        <v>0</v>
      </c>
      <c r="G101" s="33">
        <f t="shared" si="7"/>
        <v>0</v>
      </c>
      <c r="H101" s="71" t="s">
        <v>20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</row>
    <row r="102" spans="1:129" s="72" customFormat="1" ht="18.45" customHeight="1" x14ac:dyDescent="0.3">
      <c r="A102" s="73" t="s">
        <v>128</v>
      </c>
      <c r="B102" s="153" t="s">
        <v>129</v>
      </c>
      <c r="C102" s="154"/>
      <c r="D102" s="154"/>
      <c r="E102" s="154"/>
      <c r="F102" s="154"/>
      <c r="G102" s="154"/>
      <c r="H102" s="155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</row>
    <row r="103" spans="1:129" s="74" customFormat="1" ht="17.25" customHeight="1" thickBot="1" x14ac:dyDescent="0.35">
      <c r="A103" s="24" t="s">
        <v>130</v>
      </c>
      <c r="B103" s="25">
        <v>275</v>
      </c>
      <c r="C103" s="26" t="s">
        <v>131</v>
      </c>
      <c r="D103" s="26" t="s">
        <v>107</v>
      </c>
      <c r="E103" s="27">
        <v>8000</v>
      </c>
      <c r="F103" s="27">
        <f t="shared" ref="F103:F134" si="8">E103*1.23</f>
        <v>9840</v>
      </c>
      <c r="G103" s="27">
        <f t="shared" ref="G103:G134" si="9">E103/4.3117</f>
        <v>1855.4166570030382</v>
      </c>
      <c r="H103" s="156" t="s">
        <v>132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</row>
    <row r="104" spans="1:129" s="63" customFormat="1" ht="18.75" customHeight="1" thickBot="1" x14ac:dyDescent="0.35">
      <c r="A104" s="30" t="s">
        <v>133</v>
      </c>
      <c r="B104" s="31">
        <v>276</v>
      </c>
      <c r="C104" s="32" t="s">
        <v>134</v>
      </c>
      <c r="D104" s="32" t="s">
        <v>38</v>
      </c>
      <c r="E104" s="33">
        <v>10000</v>
      </c>
      <c r="F104" s="33">
        <f t="shared" si="8"/>
        <v>12300</v>
      </c>
      <c r="G104" s="33">
        <f t="shared" si="9"/>
        <v>2319.2708212537977</v>
      </c>
      <c r="H104" s="128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</row>
    <row r="105" spans="1:129" s="63" customFormat="1" ht="18" customHeight="1" thickBot="1" x14ac:dyDescent="0.35">
      <c r="A105" s="30" t="s">
        <v>135</v>
      </c>
      <c r="B105" s="31">
        <v>279</v>
      </c>
      <c r="C105" s="32" t="s">
        <v>136</v>
      </c>
      <c r="D105" s="32" t="s">
        <v>51</v>
      </c>
      <c r="E105" s="33">
        <v>1000</v>
      </c>
      <c r="F105" s="33">
        <f t="shared" si="8"/>
        <v>1230</v>
      </c>
      <c r="G105" s="33">
        <f t="shared" si="9"/>
        <v>231.92708212537977</v>
      </c>
      <c r="H105" s="128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</row>
    <row r="106" spans="1:129" s="63" customFormat="1" ht="20.25" customHeight="1" thickBot="1" x14ac:dyDescent="0.35">
      <c r="A106" s="30" t="s">
        <v>137</v>
      </c>
      <c r="B106" s="31">
        <v>277</v>
      </c>
      <c r="C106" s="32" t="s">
        <v>138</v>
      </c>
      <c r="D106" s="32" t="s">
        <v>139</v>
      </c>
      <c r="E106" s="33">
        <v>880</v>
      </c>
      <c r="F106" s="33">
        <f t="shared" si="8"/>
        <v>1082.4000000000001</v>
      </c>
      <c r="G106" s="33">
        <f t="shared" si="9"/>
        <v>204.0958322703342</v>
      </c>
      <c r="H106" s="128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</row>
    <row r="107" spans="1:129" s="37" customFormat="1" ht="14.55" customHeight="1" x14ac:dyDescent="0.25">
      <c r="A107" s="38" t="s">
        <v>140</v>
      </c>
      <c r="B107" s="45">
        <v>278</v>
      </c>
      <c r="C107" s="48" t="s">
        <v>141</v>
      </c>
      <c r="D107" s="41" t="s">
        <v>107</v>
      </c>
      <c r="E107" s="42">
        <v>1000</v>
      </c>
      <c r="F107" s="42">
        <f t="shared" si="8"/>
        <v>1230</v>
      </c>
      <c r="G107" s="42">
        <f t="shared" si="9"/>
        <v>231.92708212537977</v>
      </c>
      <c r="H107" s="12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</row>
    <row r="108" spans="1:129" ht="14.55" customHeight="1" x14ac:dyDescent="0.25">
      <c r="A108" s="44"/>
      <c r="B108" s="45"/>
      <c r="C108" s="48"/>
      <c r="D108" s="46" t="s">
        <v>109</v>
      </c>
      <c r="E108" s="47">
        <v>5250</v>
      </c>
      <c r="F108" s="42">
        <f t="shared" si="8"/>
        <v>6457.5</v>
      </c>
      <c r="G108" s="42">
        <f t="shared" si="9"/>
        <v>1217.6171811582437</v>
      </c>
      <c r="H108" s="128"/>
    </row>
    <row r="109" spans="1:129" ht="14.55" customHeight="1" x14ac:dyDescent="0.25">
      <c r="A109" s="44"/>
      <c r="B109" s="45"/>
      <c r="C109" s="48"/>
      <c r="D109" s="46" t="s">
        <v>27</v>
      </c>
      <c r="E109" s="47">
        <v>7000</v>
      </c>
      <c r="F109" s="42">
        <f t="shared" si="8"/>
        <v>8610</v>
      </c>
      <c r="G109" s="42">
        <f t="shared" si="9"/>
        <v>1623.4895748776585</v>
      </c>
      <c r="H109" s="128"/>
    </row>
    <row r="110" spans="1:129" ht="14.55" customHeight="1" x14ac:dyDescent="0.25">
      <c r="A110" s="44"/>
      <c r="B110" s="45"/>
      <c r="C110" s="48"/>
      <c r="D110" s="46" t="s">
        <v>55</v>
      </c>
      <c r="E110" s="47">
        <v>800</v>
      </c>
      <c r="F110" s="42">
        <f t="shared" si="8"/>
        <v>984</v>
      </c>
      <c r="G110" s="42">
        <f t="shared" si="9"/>
        <v>185.54166570030381</v>
      </c>
      <c r="H110" s="128"/>
    </row>
    <row r="111" spans="1:129" ht="14.55" customHeight="1" x14ac:dyDescent="0.25">
      <c r="A111" s="44"/>
      <c r="B111" s="45"/>
      <c r="C111" s="48"/>
      <c r="D111" s="46" t="s">
        <v>57</v>
      </c>
      <c r="E111" s="47">
        <v>2000</v>
      </c>
      <c r="F111" s="42">
        <f t="shared" si="8"/>
        <v>2460</v>
      </c>
      <c r="G111" s="42">
        <f t="shared" si="9"/>
        <v>463.85416425075954</v>
      </c>
      <c r="H111" s="128"/>
    </row>
    <row r="112" spans="1:129" s="49" customFormat="1" ht="14.55" customHeight="1" thickBot="1" x14ac:dyDescent="0.3">
      <c r="A112" s="24"/>
      <c r="B112" s="25"/>
      <c r="C112" s="50"/>
      <c r="D112" s="51" t="s">
        <v>29</v>
      </c>
      <c r="E112" s="52">
        <f>SUM(E107:E111)</f>
        <v>16050</v>
      </c>
      <c r="F112" s="53">
        <f t="shared" si="8"/>
        <v>19741.5</v>
      </c>
      <c r="G112" s="53">
        <f t="shared" si="9"/>
        <v>3722.4296681123456</v>
      </c>
      <c r="H112" s="12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</row>
    <row r="113" spans="1:129" s="37" customFormat="1" ht="14.55" customHeight="1" x14ac:dyDescent="0.25">
      <c r="A113" s="44" t="s">
        <v>142</v>
      </c>
      <c r="B113" s="45">
        <v>271</v>
      </c>
      <c r="C113" s="48" t="s">
        <v>143</v>
      </c>
      <c r="D113" s="41" t="s">
        <v>63</v>
      </c>
      <c r="E113" s="42">
        <v>8000</v>
      </c>
      <c r="F113" s="42">
        <f t="shared" si="8"/>
        <v>9840</v>
      </c>
      <c r="G113" s="42">
        <f t="shared" si="9"/>
        <v>1855.4166570030382</v>
      </c>
      <c r="H113" s="12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</row>
    <row r="114" spans="1:129" ht="14.55" customHeight="1" x14ac:dyDescent="0.25">
      <c r="A114" s="44"/>
      <c r="B114" s="45"/>
      <c r="C114" s="48"/>
      <c r="D114" s="46" t="s">
        <v>25</v>
      </c>
      <c r="E114" s="47">
        <v>5300</v>
      </c>
      <c r="F114" s="42">
        <f t="shared" si="8"/>
        <v>6519</v>
      </c>
      <c r="G114" s="42">
        <f t="shared" si="9"/>
        <v>1229.2135352645128</v>
      </c>
      <c r="H114" s="128"/>
    </row>
    <row r="115" spans="1:129" ht="14.55" customHeight="1" x14ac:dyDescent="0.25">
      <c r="A115" s="44"/>
      <c r="B115" s="45"/>
      <c r="C115" s="48"/>
      <c r="D115" s="46" t="s">
        <v>27</v>
      </c>
      <c r="E115" s="47">
        <v>3500</v>
      </c>
      <c r="F115" s="42">
        <f t="shared" si="8"/>
        <v>4305</v>
      </c>
      <c r="G115" s="42">
        <f t="shared" si="9"/>
        <v>811.74478743882923</v>
      </c>
      <c r="H115" s="128"/>
    </row>
    <row r="116" spans="1:129" ht="14.55" customHeight="1" x14ac:dyDescent="0.25">
      <c r="A116" s="44"/>
      <c r="B116" s="45"/>
      <c r="C116" s="48"/>
      <c r="D116" s="46" t="s">
        <v>144</v>
      </c>
      <c r="E116" s="47">
        <v>10000</v>
      </c>
      <c r="F116" s="42">
        <f t="shared" si="8"/>
        <v>12300</v>
      </c>
      <c r="G116" s="42">
        <f t="shared" si="9"/>
        <v>2319.2708212537977</v>
      </c>
      <c r="H116" s="128"/>
    </row>
    <row r="117" spans="1:129" s="49" customFormat="1" ht="14.55" customHeight="1" thickBot="1" x14ac:dyDescent="0.3">
      <c r="A117" s="24"/>
      <c r="B117" s="25"/>
      <c r="C117" s="50"/>
      <c r="D117" s="51" t="s">
        <v>29</v>
      </c>
      <c r="E117" s="52">
        <f>SUM(E113:E116)</f>
        <v>26800</v>
      </c>
      <c r="F117" s="53">
        <f t="shared" si="8"/>
        <v>32964</v>
      </c>
      <c r="G117" s="53">
        <f t="shared" si="9"/>
        <v>6215.6458009601783</v>
      </c>
      <c r="H117" s="12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</row>
    <row r="118" spans="1:129" s="37" customFormat="1" ht="14.55" customHeight="1" x14ac:dyDescent="0.25">
      <c r="A118" s="44" t="s">
        <v>145</v>
      </c>
      <c r="B118" s="45">
        <v>272</v>
      </c>
      <c r="C118" s="48" t="s">
        <v>146</v>
      </c>
      <c r="D118" s="41" t="s">
        <v>54</v>
      </c>
      <c r="E118" s="42">
        <v>2000</v>
      </c>
      <c r="F118" s="42">
        <f t="shared" si="8"/>
        <v>2460</v>
      </c>
      <c r="G118" s="42">
        <f t="shared" si="9"/>
        <v>463.85416425075954</v>
      </c>
      <c r="H118" s="12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</row>
    <row r="119" spans="1:129" ht="14.55" customHeight="1" x14ac:dyDescent="0.25">
      <c r="A119" s="44"/>
      <c r="B119" s="45"/>
      <c r="C119" s="48"/>
      <c r="D119" s="46" t="s">
        <v>122</v>
      </c>
      <c r="E119" s="47">
        <v>65000</v>
      </c>
      <c r="F119" s="47">
        <f t="shared" si="8"/>
        <v>79950</v>
      </c>
      <c r="G119" s="47">
        <f t="shared" si="9"/>
        <v>15075.260338149685</v>
      </c>
      <c r="H119" s="128"/>
    </row>
    <row r="120" spans="1:129" s="49" customFormat="1" ht="14.55" customHeight="1" thickBot="1" x14ac:dyDescent="0.3">
      <c r="A120" s="24"/>
      <c r="B120" s="25"/>
      <c r="C120" s="50"/>
      <c r="D120" s="51" t="s">
        <v>29</v>
      </c>
      <c r="E120" s="52">
        <f>SUM(E118:E119)</f>
        <v>67000</v>
      </c>
      <c r="F120" s="52">
        <f t="shared" si="8"/>
        <v>82410</v>
      </c>
      <c r="G120" s="52">
        <f t="shared" si="9"/>
        <v>15539.114502400445</v>
      </c>
      <c r="H120" s="12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</row>
    <row r="121" spans="1:129" s="55" customFormat="1" ht="14.55" customHeight="1" thickBot="1" x14ac:dyDescent="0.3">
      <c r="A121" s="24" t="s">
        <v>147</v>
      </c>
      <c r="B121" s="25">
        <v>273</v>
      </c>
      <c r="C121" s="62" t="s">
        <v>148</v>
      </c>
      <c r="D121" s="62" t="s">
        <v>19</v>
      </c>
      <c r="E121" s="53">
        <v>0</v>
      </c>
      <c r="F121" s="53">
        <f t="shared" si="8"/>
        <v>0</v>
      </c>
      <c r="G121" s="53">
        <f t="shared" si="9"/>
        <v>0</v>
      </c>
      <c r="H121" s="12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</row>
    <row r="122" spans="1:129" s="37" customFormat="1" ht="14.55" customHeight="1" x14ac:dyDescent="0.25">
      <c r="A122" s="38" t="s">
        <v>149</v>
      </c>
      <c r="B122" s="45">
        <v>274</v>
      </c>
      <c r="C122" s="48" t="s">
        <v>150</v>
      </c>
      <c r="D122" s="41" t="s">
        <v>63</v>
      </c>
      <c r="E122" s="42">
        <v>6000</v>
      </c>
      <c r="F122" s="42">
        <f t="shared" si="8"/>
        <v>7380</v>
      </c>
      <c r="G122" s="42">
        <f t="shared" si="9"/>
        <v>1391.5624927522786</v>
      </c>
      <c r="H122" s="12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</row>
    <row r="123" spans="1:129" ht="14.55" customHeight="1" x14ac:dyDescent="0.25">
      <c r="A123" s="44"/>
      <c r="B123" s="45"/>
      <c r="C123" s="48"/>
      <c r="D123" s="46" t="s">
        <v>54</v>
      </c>
      <c r="E123" s="47">
        <v>8130.08</v>
      </c>
      <c r="F123" s="47">
        <f t="shared" si="8"/>
        <v>9999.9984000000004</v>
      </c>
      <c r="G123" s="47">
        <f t="shared" si="9"/>
        <v>1885.5857318459075</v>
      </c>
      <c r="H123" s="128"/>
    </row>
    <row r="124" spans="1:129" ht="14.55" customHeight="1" x14ac:dyDescent="0.25">
      <c r="A124" s="44"/>
      <c r="B124" s="45"/>
      <c r="C124" s="48"/>
      <c r="D124" s="46" t="s">
        <v>122</v>
      </c>
      <c r="E124" s="47">
        <v>6000</v>
      </c>
      <c r="F124" s="47">
        <f t="shared" si="8"/>
        <v>7380</v>
      </c>
      <c r="G124" s="47">
        <f t="shared" si="9"/>
        <v>1391.5624927522786</v>
      </c>
      <c r="H124" s="128"/>
    </row>
    <row r="125" spans="1:129" ht="14.55" customHeight="1" x14ac:dyDescent="0.25">
      <c r="A125" s="44"/>
      <c r="B125" s="45"/>
      <c r="C125" s="48"/>
      <c r="D125" s="46" t="s">
        <v>139</v>
      </c>
      <c r="E125" s="47">
        <v>3000</v>
      </c>
      <c r="F125" s="47">
        <f t="shared" si="8"/>
        <v>3690</v>
      </c>
      <c r="G125" s="47">
        <f t="shared" si="9"/>
        <v>695.78124637613928</v>
      </c>
      <c r="H125" s="128"/>
    </row>
    <row r="126" spans="1:129" s="49" customFormat="1" ht="14.55" customHeight="1" thickBot="1" x14ac:dyDescent="0.3">
      <c r="A126" s="24"/>
      <c r="B126" s="25"/>
      <c r="C126" s="50"/>
      <c r="D126" s="51" t="s">
        <v>29</v>
      </c>
      <c r="E126" s="52">
        <f>SUM(E122:E125)</f>
        <v>23130.080000000002</v>
      </c>
      <c r="F126" s="52">
        <f t="shared" si="8"/>
        <v>28449.9984</v>
      </c>
      <c r="G126" s="52">
        <f t="shared" si="9"/>
        <v>5364.4919637266048</v>
      </c>
      <c r="H126" s="12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</row>
    <row r="127" spans="1:129" s="29" customFormat="1" ht="14.55" customHeight="1" thickBot="1" x14ac:dyDescent="0.3">
      <c r="A127" s="30" t="s">
        <v>151</v>
      </c>
      <c r="B127" s="31">
        <v>798</v>
      </c>
      <c r="C127" s="68" t="s">
        <v>152</v>
      </c>
      <c r="D127" s="68" t="s">
        <v>19</v>
      </c>
      <c r="E127" s="75">
        <v>0</v>
      </c>
      <c r="F127" s="69">
        <f t="shared" si="8"/>
        <v>0</v>
      </c>
      <c r="G127" s="69">
        <f t="shared" si="9"/>
        <v>0</v>
      </c>
      <c r="H127" s="12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</row>
    <row r="128" spans="1:129" s="37" customFormat="1" ht="14.55" customHeight="1" x14ac:dyDescent="0.25">
      <c r="A128" s="44" t="s">
        <v>153</v>
      </c>
      <c r="B128" s="45">
        <v>283</v>
      </c>
      <c r="C128" s="48" t="s">
        <v>154</v>
      </c>
      <c r="D128" s="41" t="s">
        <v>36</v>
      </c>
      <c r="E128" s="42">
        <v>54906.5</v>
      </c>
      <c r="F128" s="42">
        <f t="shared" si="8"/>
        <v>67534.994999999995</v>
      </c>
      <c r="G128" s="42">
        <f t="shared" si="9"/>
        <v>12734.304334717164</v>
      </c>
      <c r="H128" s="12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</row>
    <row r="129" spans="1:129" ht="14.55" customHeight="1" x14ac:dyDescent="0.25">
      <c r="A129" s="44"/>
      <c r="B129" s="45"/>
      <c r="C129" s="48"/>
      <c r="D129" s="46" t="s">
        <v>59</v>
      </c>
      <c r="E129" s="47">
        <v>32530</v>
      </c>
      <c r="F129" s="47">
        <f t="shared" si="8"/>
        <v>40011.9</v>
      </c>
      <c r="G129" s="47">
        <f t="shared" si="9"/>
        <v>7544.5879815386043</v>
      </c>
      <c r="H129" s="128"/>
    </row>
    <row r="130" spans="1:129" s="49" customFormat="1" ht="14.55" customHeight="1" thickBot="1" x14ac:dyDescent="0.3">
      <c r="A130" s="24"/>
      <c r="B130" s="25"/>
      <c r="C130" s="50"/>
      <c r="D130" s="51" t="s">
        <v>29</v>
      </c>
      <c r="E130" s="52">
        <f>SUM(E128:E129)</f>
        <v>87436.5</v>
      </c>
      <c r="F130" s="52">
        <f t="shared" si="8"/>
        <v>107546.895</v>
      </c>
      <c r="G130" s="52">
        <f t="shared" si="9"/>
        <v>20278.892316255769</v>
      </c>
      <c r="H130" s="129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</row>
    <row r="131" spans="1:129" s="37" customFormat="1" ht="14.55" customHeight="1" x14ac:dyDescent="0.25">
      <c r="A131" s="44" t="s">
        <v>155</v>
      </c>
      <c r="B131" s="45">
        <v>23</v>
      </c>
      <c r="C131" s="48" t="s">
        <v>156</v>
      </c>
      <c r="D131" s="41" t="s">
        <v>109</v>
      </c>
      <c r="E131" s="42">
        <v>300</v>
      </c>
      <c r="F131" s="42">
        <f t="shared" si="8"/>
        <v>369</v>
      </c>
      <c r="G131" s="42">
        <f t="shared" si="9"/>
        <v>69.578124637613939</v>
      </c>
      <c r="H131" s="109" t="s">
        <v>157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</row>
    <row r="132" spans="1:129" ht="14.55" customHeight="1" x14ac:dyDescent="0.25">
      <c r="A132" s="44"/>
      <c r="B132" s="45"/>
      <c r="C132" s="48"/>
      <c r="D132" s="46" t="s">
        <v>111</v>
      </c>
      <c r="E132" s="47">
        <v>150</v>
      </c>
      <c r="F132" s="47">
        <f t="shared" si="8"/>
        <v>184.5</v>
      </c>
      <c r="G132" s="47">
        <f t="shared" si="9"/>
        <v>34.78906231880697</v>
      </c>
      <c r="H132" s="110"/>
    </row>
    <row r="133" spans="1:129" ht="14.55" customHeight="1" x14ac:dyDescent="0.25">
      <c r="A133" s="44"/>
      <c r="B133" s="45"/>
      <c r="C133" s="48"/>
      <c r="D133" s="46" t="s">
        <v>55</v>
      </c>
      <c r="E133" s="47">
        <v>300</v>
      </c>
      <c r="F133" s="47">
        <f t="shared" si="8"/>
        <v>369</v>
      </c>
      <c r="G133" s="47">
        <f t="shared" si="9"/>
        <v>69.578124637613939</v>
      </c>
      <c r="H133" s="110"/>
    </row>
    <row r="134" spans="1:129" ht="14.55" customHeight="1" x14ac:dyDescent="0.25">
      <c r="A134" s="44"/>
      <c r="B134" s="45"/>
      <c r="C134" s="48"/>
      <c r="D134" s="46" t="s">
        <v>38</v>
      </c>
      <c r="E134" s="47">
        <v>700</v>
      </c>
      <c r="F134" s="47">
        <f t="shared" si="8"/>
        <v>861</v>
      </c>
      <c r="G134" s="47">
        <f t="shared" si="9"/>
        <v>162.34895748776583</v>
      </c>
      <c r="H134" s="110"/>
    </row>
    <row r="135" spans="1:129" s="49" customFormat="1" ht="14.55" customHeight="1" thickBot="1" x14ac:dyDescent="0.3">
      <c r="A135" s="24"/>
      <c r="B135" s="25"/>
      <c r="C135" s="50"/>
      <c r="D135" s="51" t="s">
        <v>29</v>
      </c>
      <c r="E135" s="52">
        <f>SUM(E131:E134)</f>
        <v>1450</v>
      </c>
      <c r="F135" s="52">
        <f t="shared" ref="F135:F166" si="10">E135*1.23</f>
        <v>1783.5</v>
      </c>
      <c r="G135" s="52">
        <f t="shared" ref="G135:G166" si="11">E135/4.3117</f>
        <v>336.29426908180068</v>
      </c>
      <c r="H135" s="111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</row>
    <row r="136" spans="1:129" s="37" customFormat="1" ht="14.55" customHeight="1" x14ac:dyDescent="0.25">
      <c r="A136" s="44" t="s">
        <v>158</v>
      </c>
      <c r="B136" s="45">
        <v>24</v>
      </c>
      <c r="C136" s="48" t="s">
        <v>159</v>
      </c>
      <c r="D136" s="41" t="s">
        <v>55</v>
      </c>
      <c r="E136" s="42">
        <v>300</v>
      </c>
      <c r="F136" s="42">
        <f t="shared" si="10"/>
        <v>369</v>
      </c>
      <c r="G136" s="42">
        <f t="shared" si="11"/>
        <v>69.578124637613939</v>
      </c>
      <c r="H136" s="109" t="s">
        <v>160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</row>
    <row r="137" spans="1:129" ht="14.55" customHeight="1" x14ac:dyDescent="0.25">
      <c r="A137" s="44"/>
      <c r="B137" s="45"/>
      <c r="C137" s="48"/>
      <c r="D137" s="46" t="s">
        <v>58</v>
      </c>
      <c r="E137" s="47">
        <v>325</v>
      </c>
      <c r="F137" s="47">
        <f t="shared" si="10"/>
        <v>399.75</v>
      </c>
      <c r="G137" s="47">
        <f t="shared" si="11"/>
        <v>75.376301690748434</v>
      </c>
      <c r="H137" s="110"/>
    </row>
    <row r="138" spans="1:129" s="49" customFormat="1" ht="22.8" customHeight="1" thickBot="1" x14ac:dyDescent="0.3">
      <c r="A138" s="24"/>
      <c r="B138" s="25"/>
      <c r="C138" s="50"/>
      <c r="D138" s="51" t="s">
        <v>29</v>
      </c>
      <c r="E138" s="52">
        <f>SUM(E136:E137)</f>
        <v>625</v>
      </c>
      <c r="F138" s="52">
        <f t="shared" si="10"/>
        <v>768.75</v>
      </c>
      <c r="G138" s="52">
        <f t="shared" si="11"/>
        <v>144.95442632836236</v>
      </c>
      <c r="H138" s="111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</row>
    <row r="139" spans="1:129" s="37" customFormat="1" ht="14.55" customHeight="1" x14ac:dyDescent="0.25">
      <c r="A139" s="44" t="s">
        <v>161</v>
      </c>
      <c r="B139" s="45">
        <v>27</v>
      </c>
      <c r="C139" s="48" t="s">
        <v>162</v>
      </c>
      <c r="D139" s="41" t="s">
        <v>107</v>
      </c>
      <c r="E139" s="42">
        <v>3000</v>
      </c>
      <c r="F139" s="42">
        <f t="shared" si="10"/>
        <v>3690</v>
      </c>
      <c r="G139" s="42">
        <f t="shared" si="11"/>
        <v>695.78124637613928</v>
      </c>
      <c r="H139" s="109" t="s">
        <v>163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</row>
    <row r="140" spans="1:129" ht="14.55" customHeight="1" x14ac:dyDescent="0.25">
      <c r="A140" s="44"/>
      <c r="B140" s="45"/>
      <c r="C140" s="48"/>
      <c r="D140" s="46" t="s">
        <v>55</v>
      </c>
      <c r="E140" s="47">
        <v>300</v>
      </c>
      <c r="F140" s="47">
        <f t="shared" si="10"/>
        <v>369</v>
      </c>
      <c r="G140" s="47">
        <f t="shared" si="11"/>
        <v>69.578124637613939</v>
      </c>
      <c r="H140" s="110"/>
    </row>
    <row r="141" spans="1:129" ht="14.55" customHeight="1" x14ac:dyDescent="0.25">
      <c r="A141" s="44"/>
      <c r="B141" s="45"/>
      <c r="C141" s="48"/>
      <c r="D141" s="46" t="s">
        <v>57</v>
      </c>
      <c r="E141" s="47">
        <v>1500</v>
      </c>
      <c r="F141" s="47">
        <f t="shared" si="10"/>
        <v>1845</v>
      </c>
      <c r="G141" s="47">
        <f t="shared" si="11"/>
        <v>347.89062318806964</v>
      </c>
      <c r="H141" s="110"/>
    </row>
    <row r="142" spans="1:129" ht="14.55" customHeight="1" x14ac:dyDescent="0.25">
      <c r="A142" s="44"/>
      <c r="B142" s="45"/>
      <c r="C142" s="48"/>
      <c r="D142" s="46" t="s">
        <v>38</v>
      </c>
      <c r="E142" s="47">
        <v>200</v>
      </c>
      <c r="F142" s="47">
        <f t="shared" si="10"/>
        <v>246</v>
      </c>
      <c r="G142" s="47">
        <f t="shared" si="11"/>
        <v>46.385416425075952</v>
      </c>
      <c r="H142" s="110"/>
    </row>
    <row r="143" spans="1:129" s="49" customFormat="1" ht="14.55" customHeight="1" thickBot="1" x14ac:dyDescent="0.3">
      <c r="A143" s="24"/>
      <c r="B143" s="25"/>
      <c r="C143" s="50"/>
      <c r="D143" s="51" t="s">
        <v>29</v>
      </c>
      <c r="E143" s="52">
        <f>SUM(E139:E142)</f>
        <v>5000</v>
      </c>
      <c r="F143" s="52">
        <f t="shared" si="10"/>
        <v>6150</v>
      </c>
      <c r="G143" s="52">
        <f t="shared" si="11"/>
        <v>1159.6354106268989</v>
      </c>
      <c r="H143" s="111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</row>
    <row r="144" spans="1:129" s="63" customFormat="1" ht="14.55" customHeight="1" thickBot="1" x14ac:dyDescent="0.35">
      <c r="A144" s="30" t="s">
        <v>164</v>
      </c>
      <c r="B144" s="31">
        <v>25</v>
      </c>
      <c r="C144" s="32" t="s">
        <v>165</v>
      </c>
      <c r="D144" s="32" t="s">
        <v>19</v>
      </c>
      <c r="E144" s="33">
        <v>0</v>
      </c>
      <c r="F144" s="33">
        <f t="shared" si="10"/>
        <v>0</v>
      </c>
      <c r="G144" s="33">
        <f t="shared" si="11"/>
        <v>0</v>
      </c>
      <c r="H144" s="71" t="s">
        <v>20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</row>
    <row r="145" spans="1:129" s="37" customFormat="1" ht="14.55" customHeight="1" x14ac:dyDescent="0.25">
      <c r="A145" s="44" t="s">
        <v>166</v>
      </c>
      <c r="B145" s="45">
        <v>26</v>
      </c>
      <c r="C145" s="48" t="s">
        <v>167</v>
      </c>
      <c r="D145" s="41" t="s">
        <v>105</v>
      </c>
      <c r="E145" s="42">
        <v>400</v>
      </c>
      <c r="F145" s="42">
        <f t="shared" si="10"/>
        <v>492</v>
      </c>
      <c r="G145" s="42">
        <f t="shared" si="11"/>
        <v>92.770832850151905</v>
      </c>
      <c r="H145" s="109" t="s">
        <v>168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</row>
    <row r="146" spans="1:129" ht="14.55" customHeight="1" x14ac:dyDescent="0.25">
      <c r="A146" s="44"/>
      <c r="B146" s="45"/>
      <c r="C146" s="48"/>
      <c r="D146" s="46" t="s">
        <v>109</v>
      </c>
      <c r="E146" s="47">
        <v>400</v>
      </c>
      <c r="F146" s="47">
        <f t="shared" si="10"/>
        <v>492</v>
      </c>
      <c r="G146" s="47">
        <f t="shared" si="11"/>
        <v>92.770832850151905</v>
      </c>
      <c r="H146" s="110"/>
    </row>
    <row r="147" spans="1:129" s="49" customFormat="1" ht="14.55" customHeight="1" thickBot="1" x14ac:dyDescent="0.3">
      <c r="A147" s="24"/>
      <c r="B147" s="25"/>
      <c r="C147" s="50"/>
      <c r="D147" s="51" t="s">
        <v>29</v>
      </c>
      <c r="E147" s="52">
        <f>SUM(E144:E146)</f>
        <v>800</v>
      </c>
      <c r="F147" s="52">
        <f t="shared" si="10"/>
        <v>984</v>
      </c>
      <c r="G147" s="52">
        <f t="shared" si="11"/>
        <v>185.54166570030381</v>
      </c>
      <c r="H147" s="111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</row>
    <row r="148" spans="1:129" s="37" customFormat="1" ht="14.55" customHeight="1" x14ac:dyDescent="0.25">
      <c r="A148" s="44" t="s">
        <v>169</v>
      </c>
      <c r="B148" s="45">
        <v>41</v>
      </c>
      <c r="C148" s="48" t="s">
        <v>170</v>
      </c>
      <c r="D148" s="41" t="s">
        <v>105</v>
      </c>
      <c r="E148" s="42">
        <v>1000</v>
      </c>
      <c r="F148" s="42">
        <f t="shared" si="10"/>
        <v>1230</v>
      </c>
      <c r="G148" s="42">
        <f t="shared" si="11"/>
        <v>231.92708212537977</v>
      </c>
      <c r="H148" s="109" t="s">
        <v>171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</row>
    <row r="149" spans="1:129" ht="14.55" customHeight="1" x14ac:dyDescent="0.25">
      <c r="A149" s="44"/>
      <c r="B149" s="45"/>
      <c r="C149" s="48"/>
      <c r="D149" s="46" t="s">
        <v>107</v>
      </c>
      <c r="E149" s="47">
        <v>3000</v>
      </c>
      <c r="F149" s="47">
        <f t="shared" si="10"/>
        <v>3690</v>
      </c>
      <c r="G149" s="47">
        <f t="shared" si="11"/>
        <v>695.78124637613928</v>
      </c>
      <c r="H149" s="110"/>
    </row>
    <row r="150" spans="1:129" ht="14.55" customHeight="1" x14ac:dyDescent="0.25">
      <c r="A150" s="44"/>
      <c r="B150" s="45"/>
      <c r="C150" s="48"/>
      <c r="D150" s="46" t="s">
        <v>111</v>
      </c>
      <c r="E150" s="47">
        <v>400</v>
      </c>
      <c r="F150" s="47">
        <f t="shared" si="10"/>
        <v>492</v>
      </c>
      <c r="G150" s="47">
        <f t="shared" si="11"/>
        <v>92.770832850151905</v>
      </c>
      <c r="H150" s="110"/>
    </row>
    <row r="151" spans="1:129" ht="14.55" customHeight="1" x14ac:dyDescent="0.25">
      <c r="A151" s="44"/>
      <c r="B151" s="45"/>
      <c r="C151" s="48"/>
      <c r="D151" s="46" t="s">
        <v>92</v>
      </c>
      <c r="E151" s="47">
        <v>500</v>
      </c>
      <c r="F151" s="47">
        <f t="shared" si="10"/>
        <v>615</v>
      </c>
      <c r="G151" s="47">
        <f t="shared" si="11"/>
        <v>115.96354106268988</v>
      </c>
      <c r="H151" s="110"/>
    </row>
    <row r="152" spans="1:129" ht="14.55" customHeight="1" x14ac:dyDescent="0.25">
      <c r="A152" s="44"/>
      <c r="B152" s="45"/>
      <c r="C152" s="48"/>
      <c r="D152" s="46" t="s">
        <v>55</v>
      </c>
      <c r="E152" s="47">
        <v>300</v>
      </c>
      <c r="F152" s="47">
        <f t="shared" si="10"/>
        <v>369</v>
      </c>
      <c r="G152" s="47">
        <f t="shared" si="11"/>
        <v>69.578124637613939</v>
      </c>
      <c r="H152" s="110"/>
    </row>
    <row r="153" spans="1:129" ht="14.55" customHeight="1" x14ac:dyDescent="0.25">
      <c r="A153" s="44"/>
      <c r="B153" s="45"/>
      <c r="C153" s="48"/>
      <c r="D153" s="46" t="s">
        <v>172</v>
      </c>
      <c r="E153" s="47">
        <v>500</v>
      </c>
      <c r="F153" s="47">
        <f t="shared" si="10"/>
        <v>615</v>
      </c>
      <c r="G153" s="47">
        <f t="shared" si="11"/>
        <v>115.96354106268988</v>
      </c>
      <c r="H153" s="110"/>
    </row>
    <row r="154" spans="1:129" ht="14.55" customHeight="1" x14ac:dyDescent="0.25">
      <c r="A154" s="44"/>
      <c r="B154" s="45"/>
      <c r="C154" s="48"/>
      <c r="D154" s="46" t="s">
        <v>36</v>
      </c>
      <c r="E154" s="47">
        <v>3658</v>
      </c>
      <c r="F154" s="47">
        <f t="shared" si="10"/>
        <v>4499.34</v>
      </c>
      <c r="G154" s="47">
        <f t="shared" si="11"/>
        <v>848.38926641463922</v>
      </c>
      <c r="H154" s="110"/>
    </row>
    <row r="155" spans="1:129" ht="14.55" customHeight="1" x14ac:dyDescent="0.25">
      <c r="A155" s="44"/>
      <c r="B155" s="45"/>
      <c r="C155" s="48"/>
      <c r="D155" s="46" t="s">
        <v>122</v>
      </c>
      <c r="E155" s="47">
        <v>500</v>
      </c>
      <c r="F155" s="47">
        <f t="shared" si="10"/>
        <v>615</v>
      </c>
      <c r="G155" s="47">
        <f t="shared" si="11"/>
        <v>115.96354106268988</v>
      </c>
      <c r="H155" s="110"/>
    </row>
    <row r="156" spans="1:129" ht="14.55" customHeight="1" x14ac:dyDescent="0.25">
      <c r="A156" s="44"/>
      <c r="B156" s="45"/>
      <c r="C156" s="48"/>
      <c r="D156" s="46" t="s">
        <v>139</v>
      </c>
      <c r="E156" s="47">
        <v>500</v>
      </c>
      <c r="F156" s="47">
        <f t="shared" si="10"/>
        <v>615</v>
      </c>
      <c r="G156" s="47">
        <f t="shared" si="11"/>
        <v>115.96354106268988</v>
      </c>
      <c r="H156" s="110"/>
    </row>
    <row r="157" spans="1:129" s="49" customFormat="1" ht="14.55" customHeight="1" thickBot="1" x14ac:dyDescent="0.3">
      <c r="A157" s="24"/>
      <c r="B157" s="25"/>
      <c r="C157" s="50"/>
      <c r="D157" s="51" t="s">
        <v>29</v>
      </c>
      <c r="E157" s="52">
        <f>SUM(E148:E156)</f>
        <v>10358</v>
      </c>
      <c r="F157" s="52">
        <f t="shared" si="10"/>
        <v>12740.34</v>
      </c>
      <c r="G157" s="52">
        <f t="shared" si="11"/>
        <v>2402.3007166546836</v>
      </c>
      <c r="H157" s="111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</row>
    <row r="158" spans="1:129" s="37" customFormat="1" ht="15" customHeight="1" x14ac:dyDescent="0.25">
      <c r="A158" s="44" t="s">
        <v>173</v>
      </c>
      <c r="B158" s="45">
        <v>42</v>
      </c>
      <c r="C158" s="126" t="s">
        <v>174</v>
      </c>
      <c r="D158" s="41" t="s">
        <v>105</v>
      </c>
      <c r="E158" s="42">
        <v>1800</v>
      </c>
      <c r="F158" s="42">
        <f t="shared" si="10"/>
        <v>2214</v>
      </c>
      <c r="G158" s="42">
        <f t="shared" si="11"/>
        <v>417.46874782568358</v>
      </c>
      <c r="H158" s="109" t="s">
        <v>175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</row>
    <row r="159" spans="1:129" ht="14.55" customHeight="1" x14ac:dyDescent="0.25">
      <c r="A159" s="44"/>
      <c r="B159" s="45"/>
      <c r="C159" s="125"/>
      <c r="D159" s="46" t="s">
        <v>107</v>
      </c>
      <c r="E159" s="47">
        <v>2000</v>
      </c>
      <c r="F159" s="47">
        <f t="shared" si="10"/>
        <v>2460</v>
      </c>
      <c r="G159" s="47">
        <f t="shared" si="11"/>
        <v>463.85416425075954</v>
      </c>
      <c r="H159" s="110"/>
    </row>
    <row r="160" spans="1:129" ht="14.55" customHeight="1" x14ac:dyDescent="0.25">
      <c r="A160" s="44"/>
      <c r="B160" s="45"/>
      <c r="C160" s="48"/>
      <c r="D160" s="46" t="s">
        <v>110</v>
      </c>
      <c r="E160" s="47">
        <v>1000</v>
      </c>
      <c r="F160" s="47">
        <f t="shared" si="10"/>
        <v>1230</v>
      </c>
      <c r="G160" s="47">
        <f t="shared" si="11"/>
        <v>231.92708212537977</v>
      </c>
      <c r="H160" s="110"/>
    </row>
    <row r="161" spans="1:129" ht="14.55" customHeight="1" x14ac:dyDescent="0.25">
      <c r="A161" s="44"/>
      <c r="B161" s="45"/>
      <c r="C161" s="48"/>
      <c r="D161" s="46" t="s">
        <v>36</v>
      </c>
      <c r="E161" s="47">
        <v>1626</v>
      </c>
      <c r="F161" s="47">
        <f t="shared" si="10"/>
        <v>1999.98</v>
      </c>
      <c r="G161" s="47">
        <f t="shared" si="11"/>
        <v>377.1134355358675</v>
      </c>
      <c r="H161" s="110"/>
    </row>
    <row r="162" spans="1:129" s="49" customFormat="1" ht="14.55" customHeight="1" thickBot="1" x14ac:dyDescent="0.3">
      <c r="A162" s="24"/>
      <c r="B162" s="25"/>
      <c r="C162" s="50"/>
      <c r="D162" s="51" t="s">
        <v>29</v>
      </c>
      <c r="E162" s="52">
        <f>SUM(E158:E161)</f>
        <v>6426</v>
      </c>
      <c r="F162" s="52">
        <f t="shared" si="10"/>
        <v>7903.98</v>
      </c>
      <c r="G162" s="52">
        <f t="shared" si="11"/>
        <v>1490.3634297376905</v>
      </c>
      <c r="H162" s="111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</row>
    <row r="163" spans="1:129" s="29" customFormat="1" ht="14.55" customHeight="1" thickBot="1" x14ac:dyDescent="0.3">
      <c r="A163" s="30" t="s">
        <v>176</v>
      </c>
      <c r="B163" s="31">
        <v>43</v>
      </c>
      <c r="C163" s="68" t="s">
        <v>177</v>
      </c>
      <c r="D163" s="68" t="s">
        <v>19</v>
      </c>
      <c r="E163" s="75">
        <v>0</v>
      </c>
      <c r="F163" s="75">
        <f t="shared" si="10"/>
        <v>0</v>
      </c>
      <c r="G163" s="75">
        <f t="shared" si="11"/>
        <v>0</v>
      </c>
      <c r="H163" s="71" t="s">
        <v>20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</row>
    <row r="164" spans="1:129" s="37" customFormat="1" ht="14.55" customHeight="1" x14ac:dyDescent="0.25">
      <c r="A164" s="44" t="s">
        <v>178</v>
      </c>
      <c r="B164" s="45">
        <v>44</v>
      </c>
      <c r="C164" s="48" t="s">
        <v>179</v>
      </c>
      <c r="D164" s="41" t="s">
        <v>55</v>
      </c>
      <c r="E164" s="42">
        <v>300</v>
      </c>
      <c r="F164" s="42">
        <f t="shared" si="10"/>
        <v>369</v>
      </c>
      <c r="G164" s="42">
        <f t="shared" si="11"/>
        <v>69.578124637613939</v>
      </c>
      <c r="H164" s="109" t="s">
        <v>180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</row>
    <row r="165" spans="1:129" ht="14.55" customHeight="1" x14ac:dyDescent="0.25">
      <c r="A165" s="44"/>
      <c r="B165" s="45"/>
      <c r="C165" s="48"/>
      <c r="D165" s="46" t="s">
        <v>57</v>
      </c>
      <c r="E165" s="47">
        <v>2000</v>
      </c>
      <c r="F165" s="47">
        <f t="shared" si="10"/>
        <v>2460</v>
      </c>
      <c r="G165" s="47">
        <f t="shared" si="11"/>
        <v>463.85416425075954</v>
      </c>
      <c r="H165" s="110"/>
    </row>
    <row r="166" spans="1:129" ht="14.55" customHeight="1" x14ac:dyDescent="0.25">
      <c r="A166" s="44"/>
      <c r="B166" s="45"/>
      <c r="C166" s="48"/>
      <c r="D166" s="46" t="s">
        <v>172</v>
      </c>
      <c r="E166" s="47">
        <v>1000</v>
      </c>
      <c r="F166" s="47">
        <f t="shared" si="10"/>
        <v>1230</v>
      </c>
      <c r="G166" s="47">
        <f t="shared" si="11"/>
        <v>231.92708212537977</v>
      </c>
      <c r="H166" s="110"/>
    </row>
    <row r="167" spans="1:129" ht="14.55" customHeight="1" x14ac:dyDescent="0.25">
      <c r="A167" s="44"/>
      <c r="B167" s="45"/>
      <c r="C167" s="48"/>
      <c r="D167" s="46" t="s">
        <v>28</v>
      </c>
      <c r="E167" s="47">
        <v>4000</v>
      </c>
      <c r="F167" s="47">
        <f t="shared" ref="F167:F193" si="12">E167*1.23</f>
        <v>4920</v>
      </c>
      <c r="G167" s="47">
        <f t="shared" ref="G167:G193" si="13">E167/4.3117</f>
        <v>927.70832850151908</v>
      </c>
      <c r="H167" s="110"/>
    </row>
    <row r="168" spans="1:129" ht="14.55" customHeight="1" x14ac:dyDescent="0.25">
      <c r="A168" s="44"/>
      <c r="B168" s="45"/>
      <c r="C168" s="48"/>
      <c r="D168" s="46" t="s">
        <v>37</v>
      </c>
      <c r="E168" s="47">
        <v>1000</v>
      </c>
      <c r="F168" s="47">
        <f t="shared" si="12"/>
        <v>1230</v>
      </c>
      <c r="G168" s="47">
        <f t="shared" si="13"/>
        <v>231.92708212537977</v>
      </c>
      <c r="H168" s="110"/>
    </row>
    <row r="169" spans="1:129" ht="14.55" customHeight="1" x14ac:dyDescent="0.25">
      <c r="A169" s="44"/>
      <c r="B169" s="45"/>
      <c r="C169" s="48"/>
      <c r="D169" s="46" t="s">
        <v>38</v>
      </c>
      <c r="E169" s="47">
        <v>1000</v>
      </c>
      <c r="F169" s="47">
        <f t="shared" si="12"/>
        <v>1230</v>
      </c>
      <c r="G169" s="47">
        <f t="shared" si="13"/>
        <v>231.92708212537977</v>
      </c>
      <c r="H169" s="110"/>
    </row>
    <row r="170" spans="1:129" s="49" customFormat="1" ht="14.55" customHeight="1" thickBot="1" x14ac:dyDescent="0.3">
      <c r="A170" s="24"/>
      <c r="B170" s="25"/>
      <c r="C170" s="50"/>
      <c r="D170" s="51" t="s">
        <v>29</v>
      </c>
      <c r="E170" s="52">
        <f>SUM(E164:E169)</f>
        <v>9300</v>
      </c>
      <c r="F170" s="52">
        <f t="shared" si="12"/>
        <v>11439</v>
      </c>
      <c r="G170" s="52">
        <f t="shared" si="13"/>
        <v>2156.9218637660319</v>
      </c>
      <c r="H170" s="111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</row>
    <row r="171" spans="1:129" s="63" customFormat="1" ht="29.25" customHeight="1" thickBot="1" x14ac:dyDescent="0.35">
      <c r="A171" s="30" t="s">
        <v>181</v>
      </c>
      <c r="B171" s="31">
        <v>1014</v>
      </c>
      <c r="C171" s="32" t="s">
        <v>182</v>
      </c>
      <c r="D171" s="32" t="s">
        <v>19</v>
      </c>
      <c r="E171" s="33">
        <v>0</v>
      </c>
      <c r="F171" s="33">
        <f t="shared" si="12"/>
        <v>0</v>
      </c>
      <c r="G171" s="33">
        <f t="shared" si="13"/>
        <v>0</v>
      </c>
      <c r="H171" s="71" t="s">
        <v>20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</row>
    <row r="172" spans="1:129" s="37" customFormat="1" ht="14.55" customHeight="1" x14ac:dyDescent="0.25">
      <c r="A172" s="44" t="s">
        <v>183</v>
      </c>
      <c r="B172" s="45">
        <v>1015</v>
      </c>
      <c r="C172" s="126" t="s">
        <v>184</v>
      </c>
      <c r="D172" s="41" t="s">
        <v>185</v>
      </c>
      <c r="E172" s="42">
        <v>406.5</v>
      </c>
      <c r="F172" s="42">
        <f t="shared" si="12"/>
        <v>499.995</v>
      </c>
      <c r="G172" s="42">
        <f t="shared" si="13"/>
        <v>94.278358883966874</v>
      </c>
      <c r="H172" s="109" t="s">
        <v>186</v>
      </c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</row>
    <row r="173" spans="1:129" ht="14.55" customHeight="1" x14ac:dyDescent="0.25">
      <c r="A173" s="44"/>
      <c r="B173" s="45"/>
      <c r="C173" s="125"/>
      <c r="D173" s="46" t="s">
        <v>57</v>
      </c>
      <c r="E173" s="47">
        <v>1200</v>
      </c>
      <c r="F173" s="47">
        <f t="shared" si="12"/>
        <v>1476</v>
      </c>
      <c r="G173" s="47">
        <f t="shared" si="13"/>
        <v>278.31249855045576</v>
      </c>
      <c r="H173" s="110"/>
    </row>
    <row r="174" spans="1:129" ht="14.55" customHeight="1" x14ac:dyDescent="0.25">
      <c r="A174" s="44"/>
      <c r="B174" s="45"/>
      <c r="C174" s="48"/>
      <c r="D174" s="46" t="s">
        <v>187</v>
      </c>
      <c r="E174" s="47">
        <v>200</v>
      </c>
      <c r="F174" s="47">
        <f t="shared" si="12"/>
        <v>246</v>
      </c>
      <c r="G174" s="47">
        <f t="shared" si="13"/>
        <v>46.385416425075952</v>
      </c>
      <c r="H174" s="110"/>
    </row>
    <row r="175" spans="1:129" s="49" customFormat="1" ht="14.55" customHeight="1" thickBot="1" x14ac:dyDescent="0.3">
      <c r="A175" s="24"/>
      <c r="B175" s="25"/>
      <c r="C175" s="50"/>
      <c r="D175" s="51" t="s">
        <v>29</v>
      </c>
      <c r="E175" s="52">
        <f>SUM(E172:E174)</f>
        <v>1806.5</v>
      </c>
      <c r="F175" s="52">
        <f t="shared" si="12"/>
        <v>2221.9949999999999</v>
      </c>
      <c r="G175" s="52">
        <f t="shared" si="13"/>
        <v>418.97627385949858</v>
      </c>
      <c r="H175" s="111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</row>
    <row r="176" spans="1:129" s="23" customFormat="1" ht="35.549999999999997" customHeight="1" thickBot="1" x14ac:dyDescent="0.35">
      <c r="A176" s="24" t="s">
        <v>188</v>
      </c>
      <c r="B176" s="25">
        <v>79</v>
      </c>
      <c r="C176" s="26" t="s">
        <v>189</v>
      </c>
      <c r="D176" s="26" t="s">
        <v>105</v>
      </c>
      <c r="E176" s="27">
        <v>600</v>
      </c>
      <c r="F176" s="27">
        <f t="shared" si="12"/>
        <v>738</v>
      </c>
      <c r="G176" s="27">
        <f t="shared" si="13"/>
        <v>139.15624927522788</v>
      </c>
      <c r="H176" s="70" t="s">
        <v>190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</row>
    <row r="177" spans="1:129" s="23" customFormat="1" ht="40.200000000000003" customHeight="1" thickBot="1" x14ac:dyDescent="0.35">
      <c r="A177" s="24" t="s">
        <v>191</v>
      </c>
      <c r="B177" s="25">
        <v>80</v>
      </c>
      <c r="C177" s="26" t="s">
        <v>192</v>
      </c>
      <c r="D177" s="26" t="s">
        <v>47</v>
      </c>
      <c r="E177" s="27">
        <v>200</v>
      </c>
      <c r="F177" s="27">
        <f t="shared" si="12"/>
        <v>246</v>
      </c>
      <c r="G177" s="27">
        <f t="shared" si="13"/>
        <v>46.385416425075952</v>
      </c>
      <c r="H177" s="70" t="s">
        <v>193</v>
      </c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</row>
    <row r="178" spans="1:129" s="37" customFormat="1" ht="14.55" customHeight="1" x14ac:dyDescent="0.25">
      <c r="A178" s="38" t="s">
        <v>194</v>
      </c>
      <c r="B178" s="39">
        <v>83</v>
      </c>
      <c r="C178" s="59" t="s">
        <v>195</v>
      </c>
      <c r="D178" s="41" t="s">
        <v>105</v>
      </c>
      <c r="E178" s="42">
        <v>2400</v>
      </c>
      <c r="F178" s="42">
        <f t="shared" si="12"/>
        <v>2952</v>
      </c>
      <c r="G178" s="42">
        <f t="shared" si="13"/>
        <v>556.62499710091151</v>
      </c>
      <c r="H178" s="109" t="s">
        <v>196</v>
      </c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</row>
    <row r="179" spans="1:129" ht="14.55" customHeight="1" x14ac:dyDescent="0.25">
      <c r="A179" s="44"/>
      <c r="B179" s="45"/>
      <c r="C179" s="48"/>
      <c r="D179" s="46" t="s">
        <v>109</v>
      </c>
      <c r="E179" s="47">
        <v>1700</v>
      </c>
      <c r="F179" s="47">
        <f t="shared" si="12"/>
        <v>2091</v>
      </c>
      <c r="G179" s="47">
        <f t="shared" si="13"/>
        <v>394.2760396131456</v>
      </c>
      <c r="H179" s="110"/>
    </row>
    <row r="180" spans="1:129" ht="14.55" customHeight="1" x14ac:dyDescent="0.25">
      <c r="A180" s="44"/>
      <c r="B180" s="45"/>
      <c r="C180" s="48"/>
      <c r="D180" s="46" t="s">
        <v>95</v>
      </c>
      <c r="E180" s="47">
        <v>8130.08</v>
      </c>
      <c r="F180" s="47">
        <f t="shared" si="12"/>
        <v>9999.9984000000004</v>
      </c>
      <c r="G180" s="47">
        <f t="shared" si="13"/>
        <v>1885.5857318459075</v>
      </c>
      <c r="H180" s="110"/>
      <c r="J180" s="7" t="s">
        <v>197</v>
      </c>
    </row>
    <row r="181" spans="1:129" ht="14.55" customHeight="1" thickBot="1" x14ac:dyDescent="0.3">
      <c r="A181" s="24"/>
      <c r="B181" s="25"/>
      <c r="C181" s="50"/>
      <c r="D181" s="51" t="s">
        <v>29</v>
      </c>
      <c r="E181" s="52">
        <f>SUM(E178:E180)</f>
        <v>12230.08</v>
      </c>
      <c r="F181" s="52">
        <f t="shared" si="12"/>
        <v>15042.9984</v>
      </c>
      <c r="G181" s="52">
        <f t="shared" si="13"/>
        <v>2836.4867685599647</v>
      </c>
      <c r="H181" s="111"/>
    </row>
    <row r="182" spans="1:129" s="74" customFormat="1" ht="42.45" customHeight="1" thickBot="1" x14ac:dyDescent="0.35">
      <c r="A182" s="24" t="s">
        <v>198</v>
      </c>
      <c r="B182" s="25">
        <v>81</v>
      </c>
      <c r="C182" s="26" t="s">
        <v>199</v>
      </c>
      <c r="D182" s="26" t="s">
        <v>38</v>
      </c>
      <c r="E182" s="27">
        <v>500</v>
      </c>
      <c r="F182" s="27">
        <f t="shared" si="12"/>
        <v>615</v>
      </c>
      <c r="G182" s="27">
        <f t="shared" si="13"/>
        <v>115.96354106268988</v>
      </c>
      <c r="H182" s="70" t="s">
        <v>200</v>
      </c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</row>
    <row r="183" spans="1:129" s="37" customFormat="1" ht="14.55" customHeight="1" x14ac:dyDescent="0.25">
      <c r="A183" s="44" t="s">
        <v>201</v>
      </c>
      <c r="B183" s="45">
        <v>82</v>
      </c>
      <c r="C183" s="48" t="s">
        <v>202</v>
      </c>
      <c r="D183" s="41" t="s">
        <v>105</v>
      </c>
      <c r="E183" s="42">
        <v>600</v>
      </c>
      <c r="F183" s="42">
        <f t="shared" si="12"/>
        <v>738</v>
      </c>
      <c r="G183" s="42">
        <f t="shared" si="13"/>
        <v>139.15624927522788</v>
      </c>
      <c r="H183" s="121" t="s">
        <v>203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</row>
    <row r="184" spans="1:129" ht="14.55" customHeight="1" x14ac:dyDescent="0.25">
      <c r="A184" s="44"/>
      <c r="B184" s="45"/>
      <c r="C184" s="48"/>
      <c r="D184" s="46" t="s">
        <v>204</v>
      </c>
      <c r="E184" s="47">
        <v>500</v>
      </c>
      <c r="F184" s="47">
        <f t="shared" si="12"/>
        <v>615</v>
      </c>
      <c r="G184" s="47">
        <f t="shared" si="13"/>
        <v>115.96354106268988</v>
      </c>
      <c r="H184" s="122"/>
    </row>
    <row r="185" spans="1:129" ht="14.55" customHeight="1" thickBot="1" x14ac:dyDescent="0.3">
      <c r="A185" s="24"/>
      <c r="B185" s="25"/>
      <c r="C185" s="50"/>
      <c r="D185" s="51" t="s">
        <v>29</v>
      </c>
      <c r="E185" s="52">
        <f>SUM(E183:E184)</f>
        <v>1100</v>
      </c>
      <c r="F185" s="52">
        <f t="shared" si="12"/>
        <v>1353</v>
      </c>
      <c r="G185" s="52">
        <f t="shared" si="13"/>
        <v>255.11979033791775</v>
      </c>
      <c r="H185" s="123"/>
    </row>
    <row r="186" spans="1:129" s="74" customFormat="1" ht="27.45" customHeight="1" thickBot="1" x14ac:dyDescent="0.35">
      <c r="A186" s="24" t="s">
        <v>205</v>
      </c>
      <c r="B186" s="25">
        <v>98</v>
      </c>
      <c r="C186" s="26" t="s">
        <v>206</v>
      </c>
      <c r="D186" s="26" t="s">
        <v>19</v>
      </c>
      <c r="E186" s="27">
        <v>0</v>
      </c>
      <c r="F186" s="27">
        <f t="shared" si="12"/>
        <v>0</v>
      </c>
      <c r="G186" s="27">
        <f t="shared" si="13"/>
        <v>0</v>
      </c>
      <c r="H186" s="76" t="s">
        <v>20</v>
      </c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</row>
    <row r="187" spans="1:129" s="37" customFormat="1" ht="13.2" customHeight="1" x14ac:dyDescent="0.25">
      <c r="A187" s="44" t="s">
        <v>207</v>
      </c>
      <c r="B187" s="45">
        <v>99</v>
      </c>
      <c r="C187" s="126" t="s">
        <v>208</v>
      </c>
      <c r="D187" s="41" t="s">
        <v>105</v>
      </c>
      <c r="E187" s="42">
        <v>4000</v>
      </c>
      <c r="F187" s="42">
        <f t="shared" si="12"/>
        <v>4920</v>
      </c>
      <c r="G187" s="42">
        <f t="shared" si="13"/>
        <v>927.70832850151908</v>
      </c>
      <c r="H187" s="133" t="s">
        <v>209</v>
      </c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</row>
    <row r="188" spans="1:129" ht="14.55" customHeight="1" x14ac:dyDescent="0.25">
      <c r="A188" s="44"/>
      <c r="B188" s="45"/>
      <c r="C188" s="125"/>
      <c r="D188" s="46" t="s">
        <v>185</v>
      </c>
      <c r="E188" s="47">
        <v>2886.18</v>
      </c>
      <c r="F188" s="47">
        <f t="shared" si="12"/>
        <v>3550.0013999999996</v>
      </c>
      <c r="G188" s="47">
        <f t="shared" si="13"/>
        <v>669.38330588862857</v>
      </c>
      <c r="H188" s="134"/>
    </row>
    <row r="189" spans="1:129" ht="14.55" customHeight="1" x14ac:dyDescent="0.25">
      <c r="A189" s="44"/>
      <c r="B189" s="45"/>
      <c r="C189" s="48"/>
      <c r="D189" s="46" t="s">
        <v>210</v>
      </c>
      <c r="E189" s="47">
        <v>813.01</v>
      </c>
      <c r="F189" s="47">
        <f t="shared" si="12"/>
        <v>1000.0023</v>
      </c>
      <c r="G189" s="47">
        <f t="shared" si="13"/>
        <v>188.55903703875501</v>
      </c>
      <c r="H189" s="134"/>
    </row>
    <row r="190" spans="1:129" ht="14.55" customHeight="1" thickBot="1" x14ac:dyDescent="0.3">
      <c r="A190" s="24"/>
      <c r="B190" s="25"/>
      <c r="C190" s="50"/>
      <c r="D190" s="51" t="s">
        <v>29</v>
      </c>
      <c r="E190" s="52">
        <f>SUM(E187:E189)</f>
        <v>7699.1900000000005</v>
      </c>
      <c r="F190" s="52">
        <f t="shared" si="12"/>
        <v>9470.0037000000011</v>
      </c>
      <c r="G190" s="52">
        <f t="shared" si="13"/>
        <v>1785.6506714289028</v>
      </c>
      <c r="H190" s="135"/>
    </row>
    <row r="191" spans="1:129" s="8" customFormat="1" ht="41.55" customHeight="1" thickBot="1" x14ac:dyDescent="0.35">
      <c r="A191" s="24" t="s">
        <v>211</v>
      </c>
      <c r="B191" s="25">
        <v>100</v>
      </c>
      <c r="C191" s="26" t="s">
        <v>212</v>
      </c>
      <c r="D191" s="26" t="s">
        <v>113</v>
      </c>
      <c r="E191" s="27">
        <v>1500</v>
      </c>
      <c r="F191" s="27">
        <f t="shared" si="12"/>
        <v>1845</v>
      </c>
      <c r="G191" s="27">
        <f t="shared" si="13"/>
        <v>347.89062318806964</v>
      </c>
      <c r="H191" s="70" t="s">
        <v>213</v>
      </c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</row>
    <row r="192" spans="1:129" s="8" customFormat="1" ht="29.55" customHeight="1" thickBot="1" x14ac:dyDescent="0.35">
      <c r="A192" s="24" t="s">
        <v>214</v>
      </c>
      <c r="B192" s="25">
        <v>101</v>
      </c>
      <c r="C192" s="26" t="s">
        <v>215</v>
      </c>
      <c r="D192" s="26" t="s">
        <v>19</v>
      </c>
      <c r="E192" s="27">
        <v>0</v>
      </c>
      <c r="F192" s="27">
        <f t="shared" si="12"/>
        <v>0</v>
      </c>
      <c r="G192" s="27">
        <f t="shared" si="13"/>
        <v>0</v>
      </c>
      <c r="H192" s="76" t="s">
        <v>20</v>
      </c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</row>
    <row r="193" spans="1:129" s="8" customFormat="1" ht="28.8" customHeight="1" thickBot="1" x14ac:dyDescent="0.35">
      <c r="A193" s="24" t="s">
        <v>216</v>
      </c>
      <c r="B193" s="25">
        <v>1016</v>
      </c>
      <c r="C193" s="26" t="s">
        <v>217</v>
      </c>
      <c r="D193" s="26" t="s">
        <v>19</v>
      </c>
      <c r="E193" s="27">
        <v>0</v>
      </c>
      <c r="F193" s="27">
        <f t="shared" si="12"/>
        <v>0</v>
      </c>
      <c r="G193" s="27">
        <f t="shared" si="13"/>
        <v>0</v>
      </c>
      <c r="H193" s="57" t="s">
        <v>20</v>
      </c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</row>
    <row r="194" spans="1:129" s="74" customFormat="1" ht="27.45" customHeight="1" thickBot="1" x14ac:dyDescent="0.35">
      <c r="A194" s="67" t="s">
        <v>218</v>
      </c>
      <c r="B194" s="112" t="s">
        <v>219</v>
      </c>
      <c r="C194" s="113"/>
      <c r="D194" s="113"/>
      <c r="E194" s="113"/>
      <c r="F194" s="113"/>
      <c r="G194" s="113"/>
      <c r="H194" s="114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</row>
    <row r="195" spans="1:129" s="37" customFormat="1" ht="14.55" customHeight="1" x14ac:dyDescent="0.25">
      <c r="A195" s="44" t="s">
        <v>220</v>
      </c>
      <c r="B195" s="45">
        <v>122</v>
      </c>
      <c r="C195" s="61" t="s">
        <v>221</v>
      </c>
      <c r="D195" s="41" t="s">
        <v>88</v>
      </c>
      <c r="E195" s="42">
        <v>1000</v>
      </c>
      <c r="F195" s="42">
        <f t="shared" ref="F195:F215" si="14">E195*1.23</f>
        <v>1230</v>
      </c>
      <c r="G195" s="42">
        <f t="shared" ref="G195:G215" si="15">E195/4.3117</f>
        <v>231.92708212537977</v>
      </c>
      <c r="H195" s="109" t="s">
        <v>222</v>
      </c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</row>
    <row r="196" spans="1:129" ht="14.55" customHeight="1" x14ac:dyDescent="0.25">
      <c r="A196" s="44"/>
      <c r="B196" s="45"/>
      <c r="C196" s="61"/>
      <c r="D196" s="46" t="s">
        <v>109</v>
      </c>
      <c r="E196" s="47">
        <v>120</v>
      </c>
      <c r="F196" s="47">
        <f t="shared" si="14"/>
        <v>147.6</v>
      </c>
      <c r="G196" s="47">
        <f t="shared" si="15"/>
        <v>27.831249855045574</v>
      </c>
      <c r="H196" s="110"/>
    </row>
    <row r="197" spans="1:129" ht="15" customHeight="1" x14ac:dyDescent="0.25">
      <c r="A197" s="44"/>
      <c r="B197" s="45"/>
      <c r="C197" s="61"/>
      <c r="D197" s="46" t="s">
        <v>89</v>
      </c>
      <c r="E197" s="47">
        <v>1000</v>
      </c>
      <c r="F197" s="47">
        <f t="shared" si="14"/>
        <v>1230</v>
      </c>
      <c r="G197" s="47">
        <f t="shared" si="15"/>
        <v>231.92708212537977</v>
      </c>
      <c r="H197" s="110"/>
    </row>
    <row r="198" spans="1:129" ht="14.55" customHeight="1" x14ac:dyDescent="0.25">
      <c r="A198" s="44"/>
      <c r="B198" s="45"/>
      <c r="C198" s="61"/>
      <c r="D198" s="46" t="s">
        <v>139</v>
      </c>
      <c r="E198" s="47">
        <v>2000</v>
      </c>
      <c r="F198" s="47">
        <f t="shared" si="14"/>
        <v>2460</v>
      </c>
      <c r="G198" s="47">
        <f t="shared" si="15"/>
        <v>463.85416425075954</v>
      </c>
      <c r="H198" s="110"/>
    </row>
    <row r="199" spans="1:129" ht="14.55" customHeight="1" x14ac:dyDescent="0.25">
      <c r="A199" s="44"/>
      <c r="B199" s="45"/>
      <c r="C199" s="61"/>
      <c r="D199" s="46" t="s">
        <v>38</v>
      </c>
      <c r="E199" s="47">
        <v>1000</v>
      </c>
      <c r="F199" s="47">
        <f t="shared" si="14"/>
        <v>1230</v>
      </c>
      <c r="G199" s="47">
        <f t="shared" si="15"/>
        <v>231.92708212537977</v>
      </c>
      <c r="H199" s="110"/>
    </row>
    <row r="200" spans="1:129" s="49" customFormat="1" ht="14.55" customHeight="1" thickBot="1" x14ac:dyDescent="0.3">
      <c r="A200" s="24"/>
      <c r="B200" s="25"/>
      <c r="C200" s="62"/>
      <c r="D200" s="51" t="s">
        <v>29</v>
      </c>
      <c r="E200" s="52">
        <f>SUM(E195:E199)</f>
        <v>5120</v>
      </c>
      <c r="F200" s="52">
        <f t="shared" si="14"/>
        <v>6297.6</v>
      </c>
      <c r="G200" s="52">
        <f t="shared" si="15"/>
        <v>1187.4666604819445</v>
      </c>
      <c r="H200" s="111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</row>
    <row r="201" spans="1:129" s="37" customFormat="1" ht="13.8" customHeight="1" x14ac:dyDescent="0.25">
      <c r="A201" s="44" t="s">
        <v>223</v>
      </c>
      <c r="B201" s="45">
        <v>123</v>
      </c>
      <c r="C201" s="61" t="s">
        <v>224</v>
      </c>
      <c r="D201" s="41" t="s">
        <v>139</v>
      </c>
      <c r="E201" s="42">
        <v>1000</v>
      </c>
      <c r="F201" s="42">
        <f t="shared" si="14"/>
        <v>1230</v>
      </c>
      <c r="G201" s="42">
        <f t="shared" si="15"/>
        <v>231.92708212537977</v>
      </c>
      <c r="H201" s="109" t="s">
        <v>222</v>
      </c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</row>
    <row r="202" spans="1:129" ht="14.55" customHeight="1" x14ac:dyDescent="0.25">
      <c r="A202" s="44"/>
      <c r="B202" s="45"/>
      <c r="C202" s="61"/>
      <c r="D202" s="46" t="s">
        <v>225</v>
      </c>
      <c r="E202" s="47">
        <v>1000</v>
      </c>
      <c r="F202" s="47">
        <f t="shared" si="14"/>
        <v>1230</v>
      </c>
      <c r="G202" s="47">
        <f t="shared" si="15"/>
        <v>231.92708212537977</v>
      </c>
      <c r="H202" s="110"/>
    </row>
    <row r="203" spans="1:129" s="49" customFormat="1" ht="14.55" customHeight="1" thickBot="1" x14ac:dyDescent="0.3">
      <c r="A203" s="24"/>
      <c r="B203" s="25"/>
      <c r="C203" s="62"/>
      <c r="D203" s="51" t="s">
        <v>29</v>
      </c>
      <c r="E203" s="52">
        <f>SUM(E201:E202)</f>
        <v>2000</v>
      </c>
      <c r="F203" s="52">
        <f t="shared" si="14"/>
        <v>2460</v>
      </c>
      <c r="G203" s="52">
        <f t="shared" si="15"/>
        <v>463.85416425075954</v>
      </c>
      <c r="H203" s="111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</row>
    <row r="204" spans="1:129" s="37" customFormat="1" ht="14.55" customHeight="1" x14ac:dyDescent="0.25">
      <c r="A204" s="44" t="s">
        <v>226</v>
      </c>
      <c r="B204" s="45">
        <v>124</v>
      </c>
      <c r="C204" s="61" t="s">
        <v>227</v>
      </c>
      <c r="D204" s="41" t="s">
        <v>88</v>
      </c>
      <c r="E204" s="42">
        <v>3000</v>
      </c>
      <c r="F204" s="42">
        <f t="shared" si="14"/>
        <v>3690</v>
      </c>
      <c r="G204" s="42">
        <f t="shared" si="15"/>
        <v>695.78124637613928</v>
      </c>
      <c r="H204" s="109" t="s">
        <v>222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</row>
    <row r="205" spans="1:129" ht="14.55" customHeight="1" x14ac:dyDescent="0.25">
      <c r="A205" s="44"/>
      <c r="B205" s="45"/>
      <c r="C205" s="61"/>
      <c r="D205" s="46" t="s">
        <v>139</v>
      </c>
      <c r="E205" s="47">
        <v>250</v>
      </c>
      <c r="F205" s="47">
        <f t="shared" si="14"/>
        <v>307.5</v>
      </c>
      <c r="G205" s="47">
        <f t="shared" si="15"/>
        <v>57.981770531344942</v>
      </c>
      <c r="H205" s="110"/>
    </row>
    <row r="206" spans="1:129" ht="14.55" customHeight="1" x14ac:dyDescent="0.25">
      <c r="A206" s="44"/>
      <c r="B206" s="45"/>
      <c r="C206" s="61"/>
      <c r="D206" s="46" t="s">
        <v>225</v>
      </c>
      <c r="E206" s="47">
        <v>1000</v>
      </c>
      <c r="F206" s="47">
        <f t="shared" si="14"/>
        <v>1230</v>
      </c>
      <c r="G206" s="47">
        <f t="shared" si="15"/>
        <v>231.92708212537977</v>
      </c>
      <c r="H206" s="110"/>
    </row>
    <row r="207" spans="1:129" ht="14.55" customHeight="1" x14ac:dyDescent="0.25">
      <c r="A207" s="44"/>
      <c r="B207" s="45"/>
      <c r="C207" s="61"/>
      <c r="D207" s="46" t="s">
        <v>38</v>
      </c>
      <c r="E207" s="47">
        <v>500</v>
      </c>
      <c r="F207" s="47">
        <f t="shared" si="14"/>
        <v>615</v>
      </c>
      <c r="G207" s="47">
        <f t="shared" si="15"/>
        <v>115.96354106268988</v>
      </c>
      <c r="H207" s="110"/>
    </row>
    <row r="208" spans="1:129" s="49" customFormat="1" ht="14.55" customHeight="1" thickBot="1" x14ac:dyDescent="0.3">
      <c r="A208" s="24"/>
      <c r="B208" s="25"/>
      <c r="C208" s="62"/>
      <c r="D208" s="51" t="s">
        <v>29</v>
      </c>
      <c r="E208" s="52">
        <f>SUM(E204:E207)</f>
        <v>4750</v>
      </c>
      <c r="F208" s="52">
        <f t="shared" si="14"/>
        <v>5842.5</v>
      </c>
      <c r="G208" s="52">
        <f t="shared" si="15"/>
        <v>1101.653640095554</v>
      </c>
      <c r="H208" s="111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</row>
    <row r="209" spans="1:129" s="63" customFormat="1" ht="31.2" customHeight="1" thickBot="1" x14ac:dyDescent="0.35">
      <c r="A209" s="30" t="s">
        <v>228</v>
      </c>
      <c r="B209" s="31">
        <v>125</v>
      </c>
      <c r="C209" s="32" t="s">
        <v>229</v>
      </c>
      <c r="D209" s="32" t="s">
        <v>139</v>
      </c>
      <c r="E209" s="33">
        <v>1000</v>
      </c>
      <c r="F209" s="77">
        <f t="shared" si="14"/>
        <v>1230</v>
      </c>
      <c r="G209" s="77">
        <f t="shared" si="15"/>
        <v>231.92708212537977</v>
      </c>
      <c r="H209" s="70" t="s">
        <v>16</v>
      </c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</row>
    <row r="210" spans="1:129" s="37" customFormat="1" ht="14.55" customHeight="1" x14ac:dyDescent="0.25">
      <c r="A210" s="44" t="s">
        <v>230</v>
      </c>
      <c r="B210" s="45">
        <v>49</v>
      </c>
      <c r="C210" s="126" t="s">
        <v>231</v>
      </c>
      <c r="D210" s="41" t="s">
        <v>139</v>
      </c>
      <c r="E210" s="42">
        <v>500</v>
      </c>
      <c r="F210" s="42">
        <f t="shared" si="14"/>
        <v>615</v>
      </c>
      <c r="G210" s="42">
        <f t="shared" si="15"/>
        <v>115.96354106268988</v>
      </c>
      <c r="H210" s="121" t="s">
        <v>232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</row>
    <row r="211" spans="1:129" ht="14.55" customHeight="1" x14ac:dyDescent="0.25">
      <c r="A211" s="44"/>
      <c r="B211" s="45"/>
      <c r="C211" s="125"/>
      <c r="D211" s="46" t="s">
        <v>38</v>
      </c>
      <c r="E211" s="47">
        <v>2000</v>
      </c>
      <c r="F211" s="47">
        <f t="shared" si="14"/>
        <v>2460</v>
      </c>
      <c r="G211" s="47">
        <f t="shared" si="15"/>
        <v>463.85416425075954</v>
      </c>
      <c r="H211" s="122"/>
    </row>
    <row r="212" spans="1:129" s="78" customFormat="1" ht="14.55" customHeight="1" thickBot="1" x14ac:dyDescent="0.3">
      <c r="A212" s="79"/>
      <c r="B212" s="80"/>
      <c r="C212" s="62"/>
      <c r="D212" s="51" t="s">
        <v>29</v>
      </c>
      <c r="E212" s="52">
        <f>SUM(E210:E211)</f>
        <v>2500</v>
      </c>
      <c r="F212" s="52">
        <f t="shared" si="14"/>
        <v>3075</v>
      </c>
      <c r="G212" s="52">
        <f t="shared" si="15"/>
        <v>579.81770531344944</v>
      </c>
      <c r="H212" s="123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81"/>
      <c r="CJ212" s="81"/>
      <c r="CK212" s="81"/>
      <c r="CL212" s="81"/>
      <c r="CM212" s="81"/>
      <c r="CN212" s="81"/>
      <c r="CO212" s="81"/>
      <c r="CP212" s="81"/>
      <c r="CQ212" s="81"/>
      <c r="CR212" s="81"/>
      <c r="CS212" s="81"/>
      <c r="CT212" s="81"/>
      <c r="CU212" s="81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82"/>
      <c r="DH212" s="82"/>
      <c r="DI212" s="82"/>
      <c r="DJ212" s="82"/>
      <c r="DK212" s="82"/>
      <c r="DL212" s="82"/>
      <c r="DM212" s="82"/>
      <c r="DN212" s="82"/>
      <c r="DO212" s="82"/>
      <c r="DP212" s="82"/>
      <c r="DQ212" s="82"/>
      <c r="DR212" s="82"/>
      <c r="DS212" s="82"/>
      <c r="DT212" s="82"/>
      <c r="DU212" s="82"/>
      <c r="DV212" s="82"/>
      <c r="DW212" s="82"/>
      <c r="DX212" s="82"/>
      <c r="DY212" s="82"/>
    </row>
    <row r="213" spans="1:129" s="37" customFormat="1" ht="14.55" customHeight="1" x14ac:dyDescent="0.25">
      <c r="A213" s="44" t="s">
        <v>233</v>
      </c>
      <c r="B213" s="45">
        <v>106</v>
      </c>
      <c r="C213" s="124" t="s">
        <v>234</v>
      </c>
      <c r="D213" s="41" t="s">
        <v>88</v>
      </c>
      <c r="E213" s="42">
        <v>5000</v>
      </c>
      <c r="F213" s="42">
        <f t="shared" si="14"/>
        <v>6150</v>
      </c>
      <c r="G213" s="42">
        <f t="shared" si="15"/>
        <v>1159.6354106268989</v>
      </c>
      <c r="H213" s="121" t="s">
        <v>235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</row>
    <row r="214" spans="1:129" ht="14.55" customHeight="1" x14ac:dyDescent="0.25">
      <c r="A214" s="44"/>
      <c r="B214" s="45"/>
      <c r="C214" s="125"/>
      <c r="D214" s="46" t="s">
        <v>139</v>
      </c>
      <c r="E214" s="47">
        <v>500</v>
      </c>
      <c r="F214" s="47">
        <f t="shared" si="14"/>
        <v>615</v>
      </c>
      <c r="G214" s="47">
        <f t="shared" si="15"/>
        <v>115.96354106268988</v>
      </c>
      <c r="H214" s="122"/>
    </row>
    <row r="215" spans="1:129" s="49" customFormat="1" ht="14.55" customHeight="1" thickBot="1" x14ac:dyDescent="0.3">
      <c r="A215" s="24"/>
      <c r="B215" s="25"/>
      <c r="C215" s="62"/>
      <c r="D215" s="51" t="s">
        <v>29</v>
      </c>
      <c r="E215" s="52">
        <f>SUM(E213:E214)</f>
        <v>5500</v>
      </c>
      <c r="F215" s="52">
        <f t="shared" si="14"/>
        <v>6765</v>
      </c>
      <c r="G215" s="52">
        <f t="shared" si="15"/>
        <v>1275.5989516895888</v>
      </c>
      <c r="H215" s="123"/>
      <c r="I215" s="7" t="s">
        <v>197</v>
      </c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</row>
    <row r="216" spans="1:129" s="63" customFormat="1" ht="21" customHeight="1" thickBot="1" x14ac:dyDescent="0.35">
      <c r="A216" s="22" t="s">
        <v>236</v>
      </c>
      <c r="B216" s="112" t="s">
        <v>237</v>
      </c>
      <c r="C216" s="113"/>
      <c r="D216" s="113"/>
      <c r="E216" s="113"/>
      <c r="F216" s="113"/>
      <c r="G216" s="113"/>
      <c r="H216" s="114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</row>
    <row r="217" spans="1:129" s="23" customFormat="1" ht="14.55" customHeight="1" thickBot="1" x14ac:dyDescent="0.35">
      <c r="A217" s="24" t="s">
        <v>238</v>
      </c>
      <c r="B217" s="25">
        <v>126</v>
      </c>
      <c r="C217" s="26" t="s">
        <v>239</v>
      </c>
      <c r="D217" s="26" t="s">
        <v>19</v>
      </c>
      <c r="E217" s="27">
        <v>0</v>
      </c>
      <c r="F217" s="27">
        <f t="shared" ref="F217:F224" si="16">E217*1.23</f>
        <v>0</v>
      </c>
      <c r="G217" s="27">
        <f t="shared" ref="G217:G224" si="17">E217/4.3117</f>
        <v>0</v>
      </c>
      <c r="H217" s="76" t="s">
        <v>20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</row>
    <row r="218" spans="1:129" s="63" customFormat="1" ht="14.55" customHeight="1" thickBot="1" x14ac:dyDescent="0.35">
      <c r="A218" s="30" t="s">
        <v>240</v>
      </c>
      <c r="B218" s="31">
        <v>127</v>
      </c>
      <c r="C218" s="32" t="s">
        <v>241</v>
      </c>
      <c r="D218" s="32" t="s">
        <v>19</v>
      </c>
      <c r="E218" s="33">
        <v>0</v>
      </c>
      <c r="F218" s="33">
        <f t="shared" si="16"/>
        <v>0</v>
      </c>
      <c r="G218" s="33">
        <f t="shared" si="17"/>
        <v>0</v>
      </c>
      <c r="H218" s="71" t="s">
        <v>20</v>
      </c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</row>
    <row r="219" spans="1:129" s="63" customFormat="1" ht="30.45" customHeight="1" thickBot="1" x14ac:dyDescent="0.35">
      <c r="A219" s="30" t="s">
        <v>242</v>
      </c>
      <c r="B219" s="31">
        <v>128</v>
      </c>
      <c r="C219" s="32" t="s">
        <v>243</v>
      </c>
      <c r="D219" s="32" t="s">
        <v>88</v>
      </c>
      <c r="E219" s="33">
        <v>6000</v>
      </c>
      <c r="F219" s="33">
        <f t="shared" si="16"/>
        <v>7380</v>
      </c>
      <c r="G219" s="33">
        <f t="shared" si="17"/>
        <v>1391.5624927522786</v>
      </c>
      <c r="H219" s="83" t="s">
        <v>69</v>
      </c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</row>
    <row r="220" spans="1:129" s="23" customFormat="1" ht="41.55" customHeight="1" thickBot="1" x14ac:dyDescent="0.35">
      <c r="A220" s="24" t="s">
        <v>244</v>
      </c>
      <c r="B220" s="25">
        <v>45</v>
      </c>
      <c r="C220" s="26" t="s">
        <v>245</v>
      </c>
      <c r="D220" s="26" t="s">
        <v>88</v>
      </c>
      <c r="E220" s="27">
        <v>5000</v>
      </c>
      <c r="F220" s="27">
        <f t="shared" si="16"/>
        <v>6150</v>
      </c>
      <c r="G220" s="27">
        <f t="shared" si="17"/>
        <v>1159.6354106268989</v>
      </c>
      <c r="H220" s="70" t="s">
        <v>246</v>
      </c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</row>
    <row r="221" spans="1:129" s="37" customFormat="1" ht="14.55" customHeight="1" x14ac:dyDescent="0.25">
      <c r="A221" s="44" t="s">
        <v>247</v>
      </c>
      <c r="B221" s="45">
        <v>102</v>
      </c>
      <c r="C221" s="126" t="s">
        <v>248</v>
      </c>
      <c r="D221" s="41" t="s">
        <v>249</v>
      </c>
      <c r="E221" s="42">
        <v>800</v>
      </c>
      <c r="F221" s="42">
        <f t="shared" si="16"/>
        <v>984</v>
      </c>
      <c r="G221" s="42">
        <f t="shared" si="17"/>
        <v>185.54166570030381</v>
      </c>
      <c r="H221" s="109" t="s">
        <v>250</v>
      </c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</row>
    <row r="222" spans="1:129" ht="14.55" customHeight="1" x14ac:dyDescent="0.25">
      <c r="A222" s="44"/>
      <c r="B222" s="45"/>
      <c r="C222" s="125"/>
      <c r="D222" s="46" t="s">
        <v>88</v>
      </c>
      <c r="E222" s="47">
        <v>5000</v>
      </c>
      <c r="F222" s="42">
        <f t="shared" si="16"/>
        <v>6150</v>
      </c>
      <c r="G222" s="42">
        <f t="shared" si="17"/>
        <v>1159.6354106268989</v>
      </c>
      <c r="H222" s="110"/>
    </row>
    <row r="223" spans="1:129" ht="14.55" customHeight="1" x14ac:dyDescent="0.25">
      <c r="A223" s="44"/>
      <c r="B223" s="45"/>
      <c r="C223" s="61"/>
      <c r="D223" s="46" t="s">
        <v>139</v>
      </c>
      <c r="E223" s="47">
        <v>500</v>
      </c>
      <c r="F223" s="42">
        <f t="shared" si="16"/>
        <v>615</v>
      </c>
      <c r="G223" s="42">
        <f t="shared" si="17"/>
        <v>115.96354106268988</v>
      </c>
      <c r="H223" s="110"/>
    </row>
    <row r="224" spans="1:129" s="49" customFormat="1" ht="14.55" customHeight="1" thickBot="1" x14ac:dyDescent="0.3">
      <c r="A224" s="24"/>
      <c r="B224" s="25"/>
      <c r="C224" s="62"/>
      <c r="D224" s="51" t="s">
        <v>29</v>
      </c>
      <c r="E224" s="52">
        <f>SUM(E221:E223)</f>
        <v>6300</v>
      </c>
      <c r="F224" s="53">
        <f t="shared" si="16"/>
        <v>7749</v>
      </c>
      <c r="G224" s="53">
        <f t="shared" si="17"/>
        <v>1461.1406173898927</v>
      </c>
      <c r="H224" s="111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</row>
    <row r="225" spans="1:129" s="29" customFormat="1" ht="22.5" customHeight="1" thickBot="1" x14ac:dyDescent="0.3">
      <c r="A225" s="22" t="s">
        <v>251</v>
      </c>
      <c r="B225" s="112" t="s">
        <v>252</v>
      </c>
      <c r="C225" s="113"/>
      <c r="D225" s="113"/>
      <c r="E225" s="113"/>
      <c r="F225" s="113"/>
      <c r="G225" s="113"/>
      <c r="H225" s="114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</row>
    <row r="226" spans="1:129" s="63" customFormat="1" ht="14.55" customHeight="1" thickBot="1" x14ac:dyDescent="0.35">
      <c r="A226" s="84" t="s">
        <v>253</v>
      </c>
      <c r="B226" s="31">
        <v>129</v>
      </c>
      <c r="C226" s="32" t="s">
        <v>254</v>
      </c>
      <c r="D226" s="32" t="s">
        <v>19</v>
      </c>
      <c r="E226" s="33">
        <v>0</v>
      </c>
      <c r="F226" s="33">
        <f t="shared" ref="F226:F236" si="18">E226*1.23</f>
        <v>0</v>
      </c>
      <c r="G226" s="33">
        <f t="shared" ref="G226:G236" si="19">E226/4.3117</f>
        <v>0</v>
      </c>
      <c r="H226" s="71" t="s">
        <v>20</v>
      </c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</row>
    <row r="227" spans="1:129" s="37" customFormat="1" ht="14.55" customHeight="1" x14ac:dyDescent="0.25">
      <c r="A227" s="44" t="s">
        <v>255</v>
      </c>
      <c r="B227" s="45">
        <v>130</v>
      </c>
      <c r="C227" s="126" t="s">
        <v>256</v>
      </c>
      <c r="D227" s="41" t="s">
        <v>257</v>
      </c>
      <c r="E227" s="42">
        <v>2439.02</v>
      </c>
      <c r="F227" s="42">
        <f t="shared" si="18"/>
        <v>2999.9946</v>
      </c>
      <c r="G227" s="42">
        <f t="shared" si="19"/>
        <v>565.67479184544379</v>
      </c>
      <c r="H227" s="109" t="s">
        <v>222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</row>
    <row r="228" spans="1:129" ht="14.55" customHeight="1" x14ac:dyDescent="0.25">
      <c r="A228" s="44"/>
      <c r="B228" s="45"/>
      <c r="C228" s="125"/>
      <c r="D228" s="46" t="s">
        <v>88</v>
      </c>
      <c r="E228" s="47">
        <v>25000</v>
      </c>
      <c r="F228" s="42">
        <f t="shared" si="18"/>
        <v>30750</v>
      </c>
      <c r="G228" s="42">
        <f t="shared" si="19"/>
        <v>5798.1770531344946</v>
      </c>
      <c r="H228" s="110"/>
    </row>
    <row r="229" spans="1:129" ht="14.55" customHeight="1" x14ac:dyDescent="0.25">
      <c r="A229" s="44"/>
      <c r="B229" s="45"/>
      <c r="C229" s="61"/>
      <c r="D229" s="46" t="s">
        <v>109</v>
      </c>
      <c r="E229" s="47">
        <v>500</v>
      </c>
      <c r="F229" s="42">
        <f t="shared" si="18"/>
        <v>615</v>
      </c>
      <c r="G229" s="42">
        <f t="shared" si="19"/>
        <v>115.96354106268988</v>
      </c>
      <c r="H229" s="110"/>
    </row>
    <row r="230" spans="1:129" ht="14.55" customHeight="1" x14ac:dyDescent="0.25">
      <c r="A230" s="44"/>
      <c r="B230" s="45"/>
      <c r="C230" s="61"/>
      <c r="D230" s="46" t="s">
        <v>63</v>
      </c>
      <c r="E230" s="47">
        <v>400</v>
      </c>
      <c r="F230" s="42">
        <f t="shared" si="18"/>
        <v>492</v>
      </c>
      <c r="G230" s="42">
        <f t="shared" si="19"/>
        <v>92.770832850151905</v>
      </c>
      <c r="H230" s="110"/>
    </row>
    <row r="231" spans="1:129" s="49" customFormat="1" ht="14.55" customHeight="1" thickBot="1" x14ac:dyDescent="0.3">
      <c r="A231" s="24"/>
      <c r="B231" s="25"/>
      <c r="C231" s="62"/>
      <c r="D231" s="51" t="s">
        <v>29</v>
      </c>
      <c r="E231" s="52">
        <f>SUM(E227:E230)</f>
        <v>28339.02</v>
      </c>
      <c r="F231" s="53">
        <f t="shared" si="18"/>
        <v>34856.994599999998</v>
      </c>
      <c r="G231" s="53">
        <f t="shared" si="19"/>
        <v>6572.5862188927804</v>
      </c>
      <c r="H231" s="111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</row>
    <row r="232" spans="1:129" s="63" customFormat="1" ht="28.2" customHeight="1" thickBot="1" x14ac:dyDescent="0.35">
      <c r="A232" s="30" t="s">
        <v>258</v>
      </c>
      <c r="B232" s="31">
        <v>131</v>
      </c>
      <c r="C232" s="32" t="s">
        <v>259</v>
      </c>
      <c r="D232" s="32" t="s">
        <v>63</v>
      </c>
      <c r="E232" s="33">
        <v>4000</v>
      </c>
      <c r="F232" s="33">
        <f t="shared" si="18"/>
        <v>4920</v>
      </c>
      <c r="G232" s="33">
        <f t="shared" si="19"/>
        <v>927.70832850151908</v>
      </c>
      <c r="H232" s="70" t="s">
        <v>16</v>
      </c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</row>
    <row r="233" spans="1:129" s="63" customFormat="1" ht="26.55" customHeight="1" thickBot="1" x14ac:dyDescent="0.35">
      <c r="A233" s="84" t="s">
        <v>260</v>
      </c>
      <c r="B233" s="31">
        <v>31</v>
      </c>
      <c r="C233" s="32" t="s">
        <v>261</v>
      </c>
      <c r="D233" s="32" t="s">
        <v>19</v>
      </c>
      <c r="E233" s="33">
        <v>0</v>
      </c>
      <c r="F233" s="33">
        <f t="shared" si="18"/>
        <v>0</v>
      </c>
      <c r="G233" s="33">
        <f t="shared" si="19"/>
        <v>0</v>
      </c>
      <c r="H233" s="85" t="s">
        <v>20</v>
      </c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</row>
    <row r="234" spans="1:129" s="37" customFormat="1" ht="14.55" customHeight="1" x14ac:dyDescent="0.25">
      <c r="A234" s="44" t="s">
        <v>262</v>
      </c>
      <c r="B234" s="45">
        <v>89</v>
      </c>
      <c r="C234" s="126" t="s">
        <v>263</v>
      </c>
      <c r="D234" s="41" t="s">
        <v>88</v>
      </c>
      <c r="E234" s="42">
        <v>5000</v>
      </c>
      <c r="F234" s="42">
        <f t="shared" si="18"/>
        <v>6150</v>
      </c>
      <c r="G234" s="42">
        <f t="shared" si="19"/>
        <v>1159.6354106268989</v>
      </c>
      <c r="H234" s="121" t="s">
        <v>264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</row>
    <row r="235" spans="1:129" ht="14.55" customHeight="1" x14ac:dyDescent="0.25">
      <c r="A235" s="44"/>
      <c r="B235" s="45"/>
      <c r="C235" s="125"/>
      <c r="D235" s="46" t="s">
        <v>63</v>
      </c>
      <c r="E235" s="47">
        <v>20000</v>
      </c>
      <c r="F235" s="42">
        <f t="shared" si="18"/>
        <v>24600</v>
      </c>
      <c r="G235" s="42">
        <f t="shared" si="19"/>
        <v>4638.5416425075955</v>
      </c>
      <c r="H235" s="122"/>
    </row>
    <row r="236" spans="1:129" s="49" customFormat="1" ht="14.55" customHeight="1" thickBot="1" x14ac:dyDescent="0.3">
      <c r="A236" s="24"/>
      <c r="B236" s="25"/>
      <c r="C236" s="62"/>
      <c r="D236" s="51" t="s">
        <v>29</v>
      </c>
      <c r="E236" s="52">
        <f>SUM(E234:E235)</f>
        <v>25000</v>
      </c>
      <c r="F236" s="53">
        <f t="shared" si="18"/>
        <v>30750</v>
      </c>
      <c r="G236" s="53">
        <f t="shared" si="19"/>
        <v>5798.1770531344946</v>
      </c>
      <c r="H236" s="123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</row>
    <row r="237" spans="1:129" s="63" customFormat="1" ht="24" customHeight="1" thickBot="1" x14ac:dyDescent="0.35">
      <c r="A237" s="22" t="s">
        <v>265</v>
      </c>
      <c r="B237" s="112" t="s">
        <v>266</v>
      </c>
      <c r="C237" s="113"/>
      <c r="D237" s="113"/>
      <c r="E237" s="113"/>
      <c r="F237" s="113"/>
      <c r="G237" s="113"/>
      <c r="H237" s="114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</row>
    <row r="238" spans="1:129" s="63" customFormat="1" ht="14.55" customHeight="1" thickBot="1" x14ac:dyDescent="0.35">
      <c r="A238" s="84" t="s">
        <v>267</v>
      </c>
      <c r="B238" s="31">
        <v>135</v>
      </c>
      <c r="C238" s="32" t="s">
        <v>268</v>
      </c>
      <c r="D238" s="32" t="s">
        <v>19</v>
      </c>
      <c r="E238" s="33">
        <v>0</v>
      </c>
      <c r="F238" s="33">
        <f t="shared" ref="F238:F252" si="20">E238*1.23</f>
        <v>0</v>
      </c>
      <c r="G238" s="33">
        <f t="shared" ref="G238:G252" si="21">E238/4.3117</f>
        <v>0</v>
      </c>
      <c r="H238" s="71" t="s">
        <v>20</v>
      </c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</row>
    <row r="239" spans="1:129" s="63" customFormat="1" ht="28.2" customHeight="1" thickBot="1" x14ac:dyDescent="0.35">
      <c r="A239" s="30" t="s">
        <v>269</v>
      </c>
      <c r="B239" s="31">
        <v>136</v>
      </c>
      <c r="C239" s="32" t="s">
        <v>270</v>
      </c>
      <c r="D239" s="32" t="s">
        <v>54</v>
      </c>
      <c r="E239" s="33">
        <v>81300.81</v>
      </c>
      <c r="F239" s="33">
        <f t="shared" si="20"/>
        <v>99999.996299999999</v>
      </c>
      <c r="G239" s="33">
        <f t="shared" si="21"/>
        <v>18855.859637729896</v>
      </c>
      <c r="H239" s="70" t="s">
        <v>16</v>
      </c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</row>
    <row r="240" spans="1:129" s="63" customFormat="1" ht="30.45" customHeight="1" thickBot="1" x14ac:dyDescent="0.35">
      <c r="A240" s="30" t="s">
        <v>271</v>
      </c>
      <c r="B240" s="31">
        <v>204</v>
      </c>
      <c r="C240" s="32" t="s">
        <v>272</v>
      </c>
      <c r="D240" s="32" t="s">
        <v>19</v>
      </c>
      <c r="E240" s="33">
        <v>0</v>
      </c>
      <c r="F240" s="33">
        <f t="shared" si="20"/>
        <v>0</v>
      </c>
      <c r="G240" s="33">
        <f t="shared" si="21"/>
        <v>0</v>
      </c>
      <c r="H240" s="71" t="s">
        <v>20</v>
      </c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</row>
    <row r="241" spans="1:129" s="63" customFormat="1" ht="31.8" customHeight="1" thickBot="1" x14ac:dyDescent="0.35">
      <c r="A241" s="30" t="s">
        <v>273</v>
      </c>
      <c r="B241" s="31">
        <v>1017</v>
      </c>
      <c r="C241" s="32" t="s">
        <v>274</v>
      </c>
      <c r="D241" s="32" t="s">
        <v>47</v>
      </c>
      <c r="E241" s="33">
        <v>8000</v>
      </c>
      <c r="F241" s="33">
        <f t="shared" si="20"/>
        <v>9840</v>
      </c>
      <c r="G241" s="33">
        <f t="shared" si="21"/>
        <v>1855.4166570030382</v>
      </c>
      <c r="H241" s="70" t="s">
        <v>16</v>
      </c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</row>
    <row r="242" spans="1:129" s="63" customFormat="1" ht="20.55" customHeight="1" thickBot="1" x14ac:dyDescent="0.35">
      <c r="A242" s="30" t="s">
        <v>275</v>
      </c>
      <c r="B242" s="31">
        <v>832</v>
      </c>
      <c r="C242" s="32" t="s">
        <v>276</v>
      </c>
      <c r="D242" s="32" t="s">
        <v>19</v>
      </c>
      <c r="E242" s="33">
        <v>0</v>
      </c>
      <c r="F242" s="33">
        <f t="shared" si="20"/>
        <v>0</v>
      </c>
      <c r="G242" s="33">
        <f t="shared" si="21"/>
        <v>0</v>
      </c>
      <c r="H242" s="71" t="s">
        <v>20</v>
      </c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</row>
    <row r="243" spans="1:129" s="63" customFormat="1" ht="30" customHeight="1" thickBot="1" x14ac:dyDescent="0.35">
      <c r="A243" s="30" t="s">
        <v>277</v>
      </c>
      <c r="B243" s="31">
        <v>62</v>
      </c>
      <c r="C243" s="32" t="s">
        <v>278</v>
      </c>
      <c r="D243" s="32" t="s">
        <v>92</v>
      </c>
      <c r="E243" s="33">
        <v>500</v>
      </c>
      <c r="F243" s="33">
        <f t="shared" si="20"/>
        <v>615</v>
      </c>
      <c r="G243" s="33">
        <f t="shared" si="21"/>
        <v>115.96354106268988</v>
      </c>
      <c r="H243" s="70" t="s">
        <v>16</v>
      </c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</row>
    <row r="244" spans="1:129" s="63" customFormat="1" ht="30.45" customHeight="1" thickBot="1" x14ac:dyDescent="0.35">
      <c r="A244" s="30" t="s">
        <v>279</v>
      </c>
      <c r="B244" s="31">
        <v>1018</v>
      </c>
      <c r="C244" s="32" t="s">
        <v>280</v>
      </c>
      <c r="D244" s="32" t="s">
        <v>19</v>
      </c>
      <c r="E244" s="33">
        <v>0</v>
      </c>
      <c r="F244" s="33">
        <f t="shared" si="20"/>
        <v>0</v>
      </c>
      <c r="G244" s="33">
        <f t="shared" si="21"/>
        <v>0</v>
      </c>
      <c r="H244" s="71" t="s">
        <v>20</v>
      </c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</row>
    <row r="245" spans="1:129" s="63" customFormat="1" ht="14.55" customHeight="1" thickBot="1" x14ac:dyDescent="0.35">
      <c r="A245" s="30" t="s">
        <v>281</v>
      </c>
      <c r="B245" s="31">
        <v>1019</v>
      </c>
      <c r="C245" s="32" t="s">
        <v>282</v>
      </c>
      <c r="D245" s="32" t="s">
        <v>19</v>
      </c>
      <c r="E245" s="33">
        <v>0</v>
      </c>
      <c r="F245" s="33">
        <f t="shared" si="20"/>
        <v>0</v>
      </c>
      <c r="G245" s="33">
        <f t="shared" si="21"/>
        <v>0</v>
      </c>
      <c r="H245" s="71" t="s">
        <v>20</v>
      </c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</row>
    <row r="246" spans="1:129" s="37" customFormat="1" ht="14.55" customHeight="1" x14ac:dyDescent="0.25">
      <c r="A246" s="44" t="s">
        <v>283</v>
      </c>
      <c r="B246" s="45">
        <v>1020</v>
      </c>
      <c r="C246" s="61" t="s">
        <v>284</v>
      </c>
      <c r="D246" s="41" t="s">
        <v>35</v>
      </c>
      <c r="E246" s="42">
        <v>1000</v>
      </c>
      <c r="F246" s="42">
        <f t="shared" si="20"/>
        <v>1230</v>
      </c>
      <c r="G246" s="42">
        <f t="shared" si="21"/>
        <v>231.92708212537977</v>
      </c>
      <c r="H246" s="109" t="s">
        <v>285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</row>
    <row r="247" spans="1:129" ht="14.55" customHeight="1" x14ac:dyDescent="0.25">
      <c r="A247" s="44"/>
      <c r="B247" s="45"/>
      <c r="C247" s="61"/>
      <c r="D247" s="46" t="s">
        <v>55</v>
      </c>
      <c r="E247" s="47">
        <v>1000</v>
      </c>
      <c r="F247" s="42">
        <f t="shared" si="20"/>
        <v>1230</v>
      </c>
      <c r="G247" s="42">
        <f t="shared" si="21"/>
        <v>231.92708212537977</v>
      </c>
      <c r="H247" s="110"/>
    </row>
    <row r="248" spans="1:129" s="49" customFormat="1" ht="14.55" customHeight="1" thickBot="1" x14ac:dyDescent="0.3">
      <c r="A248" s="24"/>
      <c r="B248" s="25"/>
      <c r="C248" s="62"/>
      <c r="D248" s="51" t="s">
        <v>29</v>
      </c>
      <c r="E248" s="52">
        <f>SUM(E246:E247)</f>
        <v>2000</v>
      </c>
      <c r="F248" s="53">
        <f t="shared" si="20"/>
        <v>2460</v>
      </c>
      <c r="G248" s="53">
        <f t="shared" si="21"/>
        <v>463.85416425075954</v>
      </c>
      <c r="H248" s="111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</row>
    <row r="249" spans="1:129" s="63" customFormat="1" ht="47.55" customHeight="1" thickBot="1" x14ac:dyDescent="0.35">
      <c r="A249" s="30" t="s">
        <v>286</v>
      </c>
      <c r="B249" s="31">
        <v>117</v>
      </c>
      <c r="C249" s="32" t="s">
        <v>287</v>
      </c>
      <c r="D249" s="32" t="s">
        <v>54</v>
      </c>
      <c r="E249" s="33">
        <v>12195.51</v>
      </c>
      <c r="F249" s="33">
        <f t="shared" si="20"/>
        <v>15000.4773</v>
      </c>
      <c r="G249" s="33">
        <f t="shared" si="21"/>
        <v>2828.4690493308904</v>
      </c>
      <c r="H249" s="70" t="s">
        <v>288</v>
      </c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</row>
    <row r="250" spans="1:129" s="63" customFormat="1" ht="40.5" customHeight="1" thickBot="1" x14ac:dyDescent="0.35">
      <c r="A250" s="30" t="s">
        <v>289</v>
      </c>
      <c r="B250" s="31">
        <v>1021</v>
      </c>
      <c r="C250" s="32" t="s">
        <v>290</v>
      </c>
      <c r="D250" s="32" t="s">
        <v>19</v>
      </c>
      <c r="E250" s="33">
        <v>0</v>
      </c>
      <c r="F250" s="33">
        <f t="shared" si="20"/>
        <v>0</v>
      </c>
      <c r="G250" s="33">
        <f t="shared" si="21"/>
        <v>0</v>
      </c>
      <c r="H250" s="71" t="s">
        <v>20</v>
      </c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</row>
    <row r="251" spans="1:129" s="63" customFormat="1" ht="28.2" customHeight="1" thickBot="1" x14ac:dyDescent="0.35">
      <c r="A251" s="30" t="s">
        <v>291</v>
      </c>
      <c r="B251" s="31">
        <v>1022</v>
      </c>
      <c r="C251" s="32" t="s">
        <v>292</v>
      </c>
      <c r="D251" s="32" t="s">
        <v>19</v>
      </c>
      <c r="E251" s="33">
        <v>0</v>
      </c>
      <c r="F251" s="33">
        <f t="shared" si="20"/>
        <v>0</v>
      </c>
      <c r="G251" s="33">
        <f t="shared" si="21"/>
        <v>0</v>
      </c>
      <c r="H251" s="71" t="s">
        <v>20</v>
      </c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</row>
    <row r="252" spans="1:129" s="63" customFormat="1" ht="39" customHeight="1" thickBot="1" x14ac:dyDescent="0.35">
      <c r="A252" s="30" t="s">
        <v>293</v>
      </c>
      <c r="B252" s="31">
        <v>1023</v>
      </c>
      <c r="C252" s="32" t="s">
        <v>294</v>
      </c>
      <c r="D252" s="32" t="s">
        <v>47</v>
      </c>
      <c r="E252" s="33">
        <v>600</v>
      </c>
      <c r="F252" s="33">
        <f t="shared" si="20"/>
        <v>738</v>
      </c>
      <c r="G252" s="33">
        <f t="shared" si="21"/>
        <v>139.15624927522788</v>
      </c>
      <c r="H252" s="70" t="s">
        <v>295</v>
      </c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</row>
    <row r="253" spans="1:129" s="63" customFormat="1" ht="24" customHeight="1" thickBot="1" x14ac:dyDescent="0.35">
      <c r="A253" s="22" t="s">
        <v>296</v>
      </c>
      <c r="B253" s="112" t="s">
        <v>297</v>
      </c>
      <c r="C253" s="113"/>
      <c r="D253" s="113"/>
      <c r="E253" s="113"/>
      <c r="F253" s="113"/>
      <c r="G253" s="113"/>
      <c r="H253" s="114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</row>
    <row r="254" spans="1:129" s="37" customFormat="1" ht="14.55" customHeight="1" x14ac:dyDescent="0.25">
      <c r="A254" s="44" t="s">
        <v>298</v>
      </c>
      <c r="B254" s="45">
        <v>137</v>
      </c>
      <c r="C254" s="126" t="s">
        <v>299</v>
      </c>
      <c r="D254" s="41" t="s">
        <v>300</v>
      </c>
      <c r="E254" s="42">
        <v>4000</v>
      </c>
      <c r="F254" s="42">
        <f t="shared" ref="F254:F285" si="22">E254*1.23</f>
        <v>4920</v>
      </c>
      <c r="G254" s="42">
        <f t="shared" ref="G254:G285" si="23">E254/4.3117</f>
        <v>927.70832850151908</v>
      </c>
      <c r="H254" s="109" t="s">
        <v>301</v>
      </c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</row>
    <row r="255" spans="1:129" ht="14.55" customHeight="1" x14ac:dyDescent="0.25">
      <c r="A255" s="44"/>
      <c r="B255" s="45"/>
      <c r="C255" s="125"/>
      <c r="D255" s="46" t="s">
        <v>109</v>
      </c>
      <c r="E255" s="47">
        <v>1200</v>
      </c>
      <c r="F255" s="47">
        <f t="shared" si="22"/>
        <v>1476</v>
      </c>
      <c r="G255" s="47">
        <f t="shared" si="23"/>
        <v>278.31249855045576</v>
      </c>
      <c r="H255" s="110"/>
    </row>
    <row r="256" spans="1:129" ht="14.55" customHeight="1" x14ac:dyDescent="0.25">
      <c r="A256" s="44"/>
      <c r="B256" s="45"/>
      <c r="C256" s="61"/>
      <c r="D256" s="46" t="s">
        <v>54</v>
      </c>
      <c r="E256" s="47">
        <v>10000</v>
      </c>
      <c r="F256" s="47">
        <f t="shared" si="22"/>
        <v>12300</v>
      </c>
      <c r="G256" s="47">
        <f t="shared" si="23"/>
        <v>2319.2708212537977</v>
      </c>
      <c r="H256" s="110"/>
    </row>
    <row r="257" spans="1:129" ht="14.55" customHeight="1" x14ac:dyDescent="0.25">
      <c r="A257" s="44"/>
      <c r="B257" s="45"/>
      <c r="C257" s="61"/>
      <c r="D257" s="46" t="s">
        <v>57</v>
      </c>
      <c r="E257" s="47">
        <v>5000</v>
      </c>
      <c r="F257" s="47">
        <f t="shared" si="22"/>
        <v>6150</v>
      </c>
      <c r="G257" s="47">
        <f t="shared" si="23"/>
        <v>1159.6354106268989</v>
      </c>
      <c r="H257" s="110"/>
    </row>
    <row r="258" spans="1:129" ht="14.55" customHeight="1" x14ac:dyDescent="0.25">
      <c r="A258" s="44"/>
      <c r="B258" s="45"/>
      <c r="C258" s="61"/>
      <c r="D258" s="46" t="s">
        <v>139</v>
      </c>
      <c r="E258" s="47">
        <v>3000</v>
      </c>
      <c r="F258" s="47">
        <f t="shared" si="22"/>
        <v>3690</v>
      </c>
      <c r="G258" s="47">
        <f t="shared" si="23"/>
        <v>695.78124637613928</v>
      </c>
      <c r="H258" s="110"/>
    </row>
    <row r="259" spans="1:129" s="49" customFormat="1" ht="14.55" customHeight="1" thickBot="1" x14ac:dyDescent="0.3">
      <c r="A259" s="24"/>
      <c r="B259" s="25"/>
      <c r="C259" s="62"/>
      <c r="D259" s="56" t="s">
        <v>29</v>
      </c>
      <c r="E259" s="53">
        <f>SUM(E254:E258)</f>
        <v>23200</v>
      </c>
      <c r="F259" s="52">
        <f t="shared" si="22"/>
        <v>28536</v>
      </c>
      <c r="G259" s="52">
        <f t="shared" si="23"/>
        <v>5380.7083053088108</v>
      </c>
      <c r="H259" s="111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</row>
    <row r="260" spans="1:129" s="37" customFormat="1" ht="14.55" customHeight="1" x14ac:dyDescent="0.25">
      <c r="A260" s="44" t="s">
        <v>302</v>
      </c>
      <c r="B260" s="45">
        <v>138</v>
      </c>
      <c r="C260" s="126" t="s">
        <v>303</v>
      </c>
      <c r="D260" s="41" t="s">
        <v>68</v>
      </c>
      <c r="E260" s="42">
        <v>2100</v>
      </c>
      <c r="F260" s="42">
        <f t="shared" si="22"/>
        <v>2583</v>
      </c>
      <c r="G260" s="42">
        <f t="shared" si="23"/>
        <v>487.04687246329752</v>
      </c>
      <c r="H260" s="127" t="s">
        <v>79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</row>
    <row r="261" spans="1:129" ht="14.55" customHeight="1" x14ac:dyDescent="0.25">
      <c r="A261" s="44"/>
      <c r="B261" s="45"/>
      <c r="C261" s="125"/>
      <c r="D261" s="46" t="s">
        <v>63</v>
      </c>
      <c r="E261" s="47">
        <v>2000</v>
      </c>
      <c r="F261" s="47">
        <f t="shared" si="22"/>
        <v>2460</v>
      </c>
      <c r="G261" s="47">
        <f t="shared" si="23"/>
        <v>463.85416425075954</v>
      </c>
      <c r="H261" s="128"/>
    </row>
    <row r="262" spans="1:129" ht="14.55" customHeight="1" x14ac:dyDescent="0.25">
      <c r="A262" s="44"/>
      <c r="B262" s="45"/>
      <c r="C262" s="61"/>
      <c r="D262" s="46" t="s">
        <v>57</v>
      </c>
      <c r="E262" s="47">
        <v>500</v>
      </c>
      <c r="F262" s="47">
        <f t="shared" si="22"/>
        <v>615</v>
      </c>
      <c r="G262" s="47">
        <f t="shared" si="23"/>
        <v>115.96354106268988</v>
      </c>
      <c r="H262" s="128"/>
    </row>
    <row r="263" spans="1:129" ht="14.55" customHeight="1" x14ac:dyDescent="0.25">
      <c r="A263" s="44"/>
      <c r="B263" s="45"/>
      <c r="C263" s="61"/>
      <c r="D263" s="46" t="s">
        <v>120</v>
      </c>
      <c r="E263" s="47">
        <v>800</v>
      </c>
      <c r="F263" s="47">
        <f t="shared" si="22"/>
        <v>984</v>
      </c>
      <c r="G263" s="47">
        <f t="shared" si="23"/>
        <v>185.54166570030381</v>
      </c>
      <c r="H263" s="128"/>
    </row>
    <row r="264" spans="1:129" ht="14.55" customHeight="1" x14ac:dyDescent="0.25">
      <c r="A264" s="44"/>
      <c r="B264" s="45"/>
      <c r="C264" s="61"/>
      <c r="D264" s="46" t="s">
        <v>121</v>
      </c>
      <c r="E264" s="47">
        <v>3000</v>
      </c>
      <c r="F264" s="47">
        <f t="shared" si="22"/>
        <v>3690</v>
      </c>
      <c r="G264" s="47">
        <f t="shared" si="23"/>
        <v>695.78124637613928</v>
      </c>
      <c r="H264" s="128"/>
    </row>
    <row r="265" spans="1:129" s="49" customFormat="1" ht="14.55" customHeight="1" thickBot="1" x14ac:dyDescent="0.3">
      <c r="A265" s="24"/>
      <c r="B265" s="25"/>
      <c r="C265" s="62"/>
      <c r="D265" s="51" t="s">
        <v>29</v>
      </c>
      <c r="E265" s="52">
        <f>SUM(E260:E264)</f>
        <v>8400</v>
      </c>
      <c r="F265" s="52">
        <f t="shared" si="22"/>
        <v>10332</v>
      </c>
      <c r="G265" s="52">
        <f t="shared" si="23"/>
        <v>1948.1874898531901</v>
      </c>
      <c r="H265" s="129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</row>
    <row r="266" spans="1:129" s="37" customFormat="1" ht="14.55" customHeight="1" x14ac:dyDescent="0.25">
      <c r="A266" s="44" t="s">
        <v>304</v>
      </c>
      <c r="B266" s="45">
        <v>139</v>
      </c>
      <c r="C266" s="124" t="s">
        <v>305</v>
      </c>
      <c r="D266" s="41" t="s">
        <v>51</v>
      </c>
      <c r="E266" s="42">
        <v>4000</v>
      </c>
      <c r="F266" s="42">
        <f t="shared" si="22"/>
        <v>4920</v>
      </c>
      <c r="G266" s="42">
        <f t="shared" si="23"/>
        <v>927.70832850151908</v>
      </c>
      <c r="H266" s="127" t="s">
        <v>79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</row>
    <row r="267" spans="1:129" ht="14.55" customHeight="1" x14ac:dyDescent="0.25">
      <c r="A267" s="44"/>
      <c r="B267" s="45"/>
      <c r="C267" s="125"/>
      <c r="D267" s="46" t="s">
        <v>107</v>
      </c>
      <c r="E267" s="47">
        <v>25000</v>
      </c>
      <c r="F267" s="47">
        <f t="shared" si="22"/>
        <v>30750</v>
      </c>
      <c r="G267" s="47">
        <f t="shared" si="23"/>
        <v>5798.1770531344946</v>
      </c>
      <c r="H267" s="128"/>
    </row>
    <row r="268" spans="1:129" ht="14.55" customHeight="1" x14ac:dyDescent="0.25">
      <c r="A268" s="44"/>
      <c r="B268" s="45"/>
      <c r="C268" s="125"/>
      <c r="D268" s="46" t="s">
        <v>25</v>
      </c>
      <c r="E268" s="47">
        <v>7000</v>
      </c>
      <c r="F268" s="47">
        <f t="shared" si="22"/>
        <v>8610</v>
      </c>
      <c r="G268" s="47">
        <f t="shared" si="23"/>
        <v>1623.4895748776585</v>
      </c>
      <c r="H268" s="128"/>
    </row>
    <row r="269" spans="1:129" s="49" customFormat="1" ht="14.55" customHeight="1" thickBot="1" x14ac:dyDescent="0.3">
      <c r="A269" s="24"/>
      <c r="B269" s="25"/>
      <c r="C269" s="152"/>
      <c r="D269" s="51" t="s">
        <v>29</v>
      </c>
      <c r="E269" s="52">
        <f>SUM(E266:E268)</f>
        <v>36000</v>
      </c>
      <c r="F269" s="52">
        <f t="shared" si="22"/>
        <v>44280</v>
      </c>
      <c r="G269" s="52">
        <f t="shared" si="23"/>
        <v>8349.3749565136713</v>
      </c>
      <c r="H269" s="129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</row>
    <row r="270" spans="1:129" s="37" customFormat="1" ht="14.55" customHeight="1" x14ac:dyDescent="0.25">
      <c r="A270" s="44" t="s">
        <v>306</v>
      </c>
      <c r="B270" s="45">
        <v>140</v>
      </c>
      <c r="C270" s="48" t="s">
        <v>307</v>
      </c>
      <c r="D270" s="41" t="s">
        <v>51</v>
      </c>
      <c r="E270" s="42">
        <v>1000</v>
      </c>
      <c r="F270" s="42">
        <f t="shared" si="22"/>
        <v>1230</v>
      </c>
      <c r="G270" s="42">
        <f t="shared" si="23"/>
        <v>231.92708212537977</v>
      </c>
      <c r="H270" s="127" t="s">
        <v>79</v>
      </c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</row>
    <row r="271" spans="1:129" ht="14.55" customHeight="1" x14ac:dyDescent="0.25">
      <c r="A271" s="44"/>
      <c r="B271" s="45"/>
      <c r="C271" s="48"/>
      <c r="D271" s="46" t="s">
        <v>56</v>
      </c>
      <c r="E271" s="47">
        <v>35000</v>
      </c>
      <c r="F271" s="47">
        <f t="shared" si="22"/>
        <v>43050</v>
      </c>
      <c r="G271" s="47">
        <f t="shared" si="23"/>
        <v>8117.4478743882919</v>
      </c>
      <c r="H271" s="128"/>
    </row>
    <row r="272" spans="1:129" ht="14.55" customHeight="1" x14ac:dyDescent="0.25">
      <c r="A272" s="44"/>
      <c r="B272" s="45"/>
      <c r="C272" s="48"/>
      <c r="D272" s="46" t="s">
        <v>113</v>
      </c>
      <c r="E272" s="47">
        <v>2500</v>
      </c>
      <c r="F272" s="47">
        <f t="shared" si="22"/>
        <v>3075</v>
      </c>
      <c r="G272" s="47">
        <f t="shared" si="23"/>
        <v>579.81770531344944</v>
      </c>
      <c r="H272" s="128"/>
    </row>
    <row r="273" spans="1:129" s="49" customFormat="1" ht="14.55" customHeight="1" thickBot="1" x14ac:dyDescent="0.3">
      <c r="A273" s="24"/>
      <c r="B273" s="25"/>
      <c r="C273" s="50"/>
      <c r="D273" s="51" t="s">
        <v>29</v>
      </c>
      <c r="E273" s="52">
        <f>SUM(E270:E272)</f>
        <v>38500</v>
      </c>
      <c r="F273" s="52">
        <f t="shared" si="22"/>
        <v>47355</v>
      </c>
      <c r="G273" s="52">
        <f t="shared" si="23"/>
        <v>8929.1926618271209</v>
      </c>
      <c r="H273" s="129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</row>
    <row r="274" spans="1:129" s="37" customFormat="1" ht="14.55" customHeight="1" x14ac:dyDescent="0.25">
      <c r="A274" s="44" t="s">
        <v>308</v>
      </c>
      <c r="B274" s="45">
        <v>141</v>
      </c>
      <c r="C274" s="61" t="s">
        <v>309</v>
      </c>
      <c r="D274" s="41" t="s">
        <v>249</v>
      </c>
      <c r="E274" s="42">
        <v>2000</v>
      </c>
      <c r="F274" s="42">
        <f t="shared" si="22"/>
        <v>2460</v>
      </c>
      <c r="G274" s="42">
        <f t="shared" si="23"/>
        <v>463.85416425075954</v>
      </c>
      <c r="H274" s="127" t="s">
        <v>310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</row>
    <row r="275" spans="1:129" ht="14.55" customHeight="1" x14ac:dyDescent="0.25">
      <c r="A275" s="44"/>
      <c r="B275" s="45"/>
      <c r="C275" s="61"/>
      <c r="D275" s="46" t="s">
        <v>311</v>
      </c>
      <c r="E275" s="47">
        <v>2700</v>
      </c>
      <c r="F275" s="47">
        <f t="shared" si="22"/>
        <v>3321</v>
      </c>
      <c r="G275" s="47">
        <f t="shared" si="23"/>
        <v>626.2031217385254</v>
      </c>
      <c r="H275" s="128"/>
    </row>
    <row r="276" spans="1:129" ht="14.55" customHeight="1" x14ac:dyDescent="0.25">
      <c r="A276" s="44"/>
      <c r="B276" s="45"/>
      <c r="C276" s="61"/>
      <c r="D276" s="46" t="s">
        <v>37</v>
      </c>
      <c r="E276" s="47">
        <v>1000</v>
      </c>
      <c r="F276" s="47">
        <f t="shared" si="22"/>
        <v>1230</v>
      </c>
      <c r="G276" s="47">
        <f t="shared" si="23"/>
        <v>231.92708212537977</v>
      </c>
      <c r="H276" s="128"/>
    </row>
    <row r="277" spans="1:129" ht="14.55" customHeight="1" x14ac:dyDescent="0.25">
      <c r="A277" s="44"/>
      <c r="B277" s="45"/>
      <c r="C277" s="61"/>
      <c r="D277" s="46" t="s">
        <v>122</v>
      </c>
      <c r="E277" s="47">
        <v>800</v>
      </c>
      <c r="F277" s="47">
        <f t="shared" si="22"/>
        <v>984</v>
      </c>
      <c r="G277" s="47">
        <f t="shared" si="23"/>
        <v>185.54166570030381</v>
      </c>
      <c r="H277" s="128"/>
    </row>
    <row r="278" spans="1:129" s="49" customFormat="1" ht="14.55" customHeight="1" thickBot="1" x14ac:dyDescent="0.3">
      <c r="A278" s="24"/>
      <c r="B278" s="25"/>
      <c r="C278" s="62"/>
      <c r="D278" s="51" t="s">
        <v>29</v>
      </c>
      <c r="E278" s="52">
        <f>SUM(E274:E277)</f>
        <v>6500</v>
      </c>
      <c r="F278" s="52">
        <f t="shared" si="22"/>
        <v>7995</v>
      </c>
      <c r="G278" s="52">
        <f t="shared" si="23"/>
        <v>1507.5260338149685</v>
      </c>
      <c r="H278" s="129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</row>
    <row r="279" spans="1:129" s="37" customFormat="1" ht="14.55" customHeight="1" x14ac:dyDescent="0.25">
      <c r="A279" s="44" t="s">
        <v>312</v>
      </c>
      <c r="B279" s="45">
        <v>142</v>
      </c>
      <c r="C279" s="61" t="s">
        <v>313</v>
      </c>
      <c r="D279" s="41" t="s">
        <v>68</v>
      </c>
      <c r="E279" s="42">
        <v>3300</v>
      </c>
      <c r="F279" s="42">
        <f t="shared" si="22"/>
        <v>4059</v>
      </c>
      <c r="G279" s="42">
        <f t="shared" si="23"/>
        <v>765.35937101375328</v>
      </c>
      <c r="H279" s="127" t="s">
        <v>310</v>
      </c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</row>
    <row r="280" spans="1:129" ht="14.55" customHeight="1" x14ac:dyDescent="0.25">
      <c r="A280" s="44"/>
      <c r="B280" s="45"/>
      <c r="C280" s="61"/>
      <c r="D280" s="46" t="s">
        <v>53</v>
      </c>
      <c r="E280" s="47">
        <v>406.5</v>
      </c>
      <c r="F280" s="47">
        <f t="shared" si="22"/>
        <v>499.995</v>
      </c>
      <c r="G280" s="47">
        <f t="shared" si="23"/>
        <v>94.278358883966874</v>
      </c>
      <c r="H280" s="128"/>
    </row>
    <row r="281" spans="1:129" ht="14.55" customHeight="1" x14ac:dyDescent="0.25">
      <c r="A281" s="44"/>
      <c r="B281" s="45"/>
      <c r="C281" s="61"/>
      <c r="D281" s="46" t="s">
        <v>25</v>
      </c>
      <c r="E281" s="47">
        <v>1626.01</v>
      </c>
      <c r="F281" s="47">
        <f t="shared" si="22"/>
        <v>1999.9922999999999</v>
      </c>
      <c r="G281" s="47">
        <f t="shared" si="23"/>
        <v>377.11575480668876</v>
      </c>
      <c r="H281" s="128"/>
    </row>
    <row r="282" spans="1:129" ht="14.55" customHeight="1" x14ac:dyDescent="0.25">
      <c r="A282" s="44"/>
      <c r="B282" s="45"/>
      <c r="C282" s="61"/>
      <c r="D282" s="46" t="s">
        <v>98</v>
      </c>
      <c r="E282" s="47">
        <v>5000</v>
      </c>
      <c r="F282" s="47">
        <f t="shared" si="22"/>
        <v>6150</v>
      </c>
      <c r="G282" s="47">
        <f t="shared" si="23"/>
        <v>1159.6354106268989</v>
      </c>
      <c r="H282" s="128"/>
    </row>
    <row r="283" spans="1:129" ht="14.55" customHeight="1" x14ac:dyDescent="0.25">
      <c r="A283" s="44"/>
      <c r="B283" s="45"/>
      <c r="C283" s="61"/>
      <c r="D283" s="46" t="s">
        <v>37</v>
      </c>
      <c r="E283" s="47">
        <v>1000</v>
      </c>
      <c r="F283" s="47">
        <f t="shared" si="22"/>
        <v>1230</v>
      </c>
      <c r="G283" s="47">
        <f t="shared" si="23"/>
        <v>231.92708212537977</v>
      </c>
      <c r="H283" s="128"/>
    </row>
    <row r="284" spans="1:129" ht="14.55" customHeight="1" x14ac:dyDescent="0.25">
      <c r="A284" s="44"/>
      <c r="B284" s="45"/>
      <c r="C284" s="61"/>
      <c r="D284" s="46" t="s">
        <v>122</v>
      </c>
      <c r="E284" s="47">
        <v>1000</v>
      </c>
      <c r="F284" s="47">
        <f t="shared" si="22"/>
        <v>1230</v>
      </c>
      <c r="G284" s="47">
        <f t="shared" si="23"/>
        <v>231.92708212537977</v>
      </c>
      <c r="H284" s="128"/>
    </row>
    <row r="285" spans="1:129" ht="14.55" customHeight="1" x14ac:dyDescent="0.25">
      <c r="A285" s="44"/>
      <c r="B285" s="45"/>
      <c r="C285" s="61"/>
      <c r="D285" s="46" t="s">
        <v>314</v>
      </c>
      <c r="E285" s="47">
        <v>7317.08</v>
      </c>
      <c r="F285" s="47">
        <f t="shared" si="22"/>
        <v>9000.0084000000006</v>
      </c>
      <c r="G285" s="47">
        <f t="shared" si="23"/>
        <v>1697.0290140779739</v>
      </c>
      <c r="H285" s="128"/>
    </row>
    <row r="286" spans="1:129" s="49" customFormat="1" ht="14.55" customHeight="1" thickBot="1" x14ac:dyDescent="0.3">
      <c r="A286" s="24"/>
      <c r="B286" s="25"/>
      <c r="C286" s="62"/>
      <c r="D286" s="51" t="s">
        <v>29</v>
      </c>
      <c r="E286" s="52">
        <f>SUM(E279:E285)</f>
        <v>19649.59</v>
      </c>
      <c r="F286" s="52">
        <f t="shared" ref="F286:F317" si="24">E286*1.23</f>
        <v>24168.995699999999</v>
      </c>
      <c r="G286" s="52">
        <f t="shared" ref="G286:G317" si="25">E286/4.3117</f>
        <v>4557.2720736600413</v>
      </c>
      <c r="H286" s="129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</row>
    <row r="287" spans="1:129" s="37" customFormat="1" ht="14.55" customHeight="1" x14ac:dyDescent="0.25">
      <c r="A287" s="44" t="s">
        <v>315</v>
      </c>
      <c r="B287" s="45">
        <v>119</v>
      </c>
      <c r="C287" s="61" t="s">
        <v>316</v>
      </c>
      <c r="D287" s="41" t="s">
        <v>51</v>
      </c>
      <c r="E287" s="42">
        <v>1000</v>
      </c>
      <c r="F287" s="42">
        <f t="shared" si="24"/>
        <v>1230</v>
      </c>
      <c r="G287" s="42">
        <f t="shared" si="25"/>
        <v>231.92708212537977</v>
      </c>
      <c r="H287" s="121" t="s">
        <v>16</v>
      </c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</row>
    <row r="288" spans="1:129" ht="14.55" customHeight="1" x14ac:dyDescent="0.25">
      <c r="A288" s="44"/>
      <c r="B288" s="45"/>
      <c r="C288" s="61"/>
      <c r="D288" s="46" t="s">
        <v>36</v>
      </c>
      <c r="E288" s="47">
        <v>813</v>
      </c>
      <c r="F288" s="47">
        <f t="shared" si="24"/>
        <v>999.99</v>
      </c>
      <c r="G288" s="47">
        <f t="shared" si="25"/>
        <v>188.55671776793375</v>
      </c>
      <c r="H288" s="122"/>
    </row>
    <row r="289" spans="1:129" s="49" customFormat="1" ht="14.55" customHeight="1" thickBot="1" x14ac:dyDescent="0.3">
      <c r="A289" s="24"/>
      <c r="B289" s="25"/>
      <c r="C289" s="62"/>
      <c r="D289" s="51" t="s">
        <v>29</v>
      </c>
      <c r="E289" s="52">
        <f>SUM(E287:E288)</f>
        <v>1813</v>
      </c>
      <c r="F289" s="52">
        <f t="shared" si="24"/>
        <v>2229.9899999999998</v>
      </c>
      <c r="G289" s="52">
        <f t="shared" si="25"/>
        <v>420.48379989331352</v>
      </c>
      <c r="H289" s="123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</row>
    <row r="290" spans="1:129" s="37" customFormat="1" ht="14.55" customHeight="1" x14ac:dyDescent="0.25">
      <c r="A290" s="44" t="s">
        <v>317</v>
      </c>
      <c r="B290" s="45">
        <v>64</v>
      </c>
      <c r="C290" s="126" t="s">
        <v>318</v>
      </c>
      <c r="D290" s="41" t="s">
        <v>105</v>
      </c>
      <c r="E290" s="42">
        <v>4800</v>
      </c>
      <c r="F290" s="42">
        <f t="shared" si="24"/>
        <v>5904</v>
      </c>
      <c r="G290" s="42">
        <f t="shared" si="25"/>
        <v>1113.249994201823</v>
      </c>
      <c r="H290" s="149" t="s">
        <v>319</v>
      </c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</row>
    <row r="291" spans="1:129" ht="14.55" customHeight="1" x14ac:dyDescent="0.25">
      <c r="A291" s="44"/>
      <c r="B291" s="45"/>
      <c r="C291" s="125"/>
      <c r="D291" s="46" t="s">
        <v>51</v>
      </c>
      <c r="E291" s="47">
        <v>600</v>
      </c>
      <c r="F291" s="47">
        <f t="shared" si="24"/>
        <v>738</v>
      </c>
      <c r="G291" s="47">
        <f t="shared" si="25"/>
        <v>139.15624927522788</v>
      </c>
      <c r="H291" s="150"/>
    </row>
    <row r="292" spans="1:129" ht="14.55" customHeight="1" x14ac:dyDescent="0.25">
      <c r="A292" s="44"/>
      <c r="B292" s="45"/>
      <c r="C292" s="61"/>
      <c r="D292" s="46" t="s">
        <v>53</v>
      </c>
      <c r="E292" s="47">
        <v>1219.51</v>
      </c>
      <c r="F292" s="47">
        <f t="shared" si="24"/>
        <v>1499.9973</v>
      </c>
      <c r="G292" s="47">
        <f t="shared" si="25"/>
        <v>282.8373959227219</v>
      </c>
      <c r="H292" s="150"/>
    </row>
    <row r="293" spans="1:129" ht="14.55" customHeight="1" x14ac:dyDescent="0.25">
      <c r="A293" s="44"/>
      <c r="B293" s="45"/>
      <c r="C293" s="61"/>
      <c r="D293" s="46" t="s">
        <v>107</v>
      </c>
      <c r="E293" s="47">
        <v>480</v>
      </c>
      <c r="F293" s="47">
        <f t="shared" si="24"/>
        <v>590.4</v>
      </c>
      <c r="G293" s="47">
        <f t="shared" si="25"/>
        <v>111.32499942018229</v>
      </c>
      <c r="H293" s="150"/>
    </row>
    <row r="294" spans="1:129" ht="14.55" customHeight="1" x14ac:dyDescent="0.25">
      <c r="A294" s="44"/>
      <c r="B294" s="45"/>
      <c r="C294" s="61"/>
      <c r="D294" s="46" t="s">
        <v>204</v>
      </c>
      <c r="E294" s="47">
        <v>2400</v>
      </c>
      <c r="F294" s="47">
        <f t="shared" si="24"/>
        <v>2952</v>
      </c>
      <c r="G294" s="47">
        <f t="shared" si="25"/>
        <v>556.62499710091151</v>
      </c>
      <c r="H294" s="150"/>
    </row>
    <row r="295" spans="1:129" ht="14.55" customHeight="1" x14ac:dyDescent="0.25">
      <c r="A295" s="44"/>
      <c r="B295" s="45"/>
      <c r="C295" s="61"/>
      <c r="D295" s="46" t="s">
        <v>111</v>
      </c>
      <c r="E295" s="47">
        <v>400</v>
      </c>
      <c r="F295" s="47">
        <f t="shared" si="24"/>
        <v>492</v>
      </c>
      <c r="G295" s="47">
        <f t="shared" si="25"/>
        <v>92.770832850151905</v>
      </c>
      <c r="H295" s="150"/>
    </row>
    <row r="296" spans="1:129" ht="14.55" customHeight="1" x14ac:dyDescent="0.25">
      <c r="A296" s="44"/>
      <c r="B296" s="45"/>
      <c r="C296" s="61"/>
      <c r="D296" s="46" t="s">
        <v>27</v>
      </c>
      <c r="E296" s="47">
        <v>2800</v>
      </c>
      <c r="F296" s="47">
        <f t="shared" si="24"/>
        <v>3444</v>
      </c>
      <c r="G296" s="47">
        <f t="shared" si="25"/>
        <v>649.39582995106332</v>
      </c>
      <c r="H296" s="150"/>
    </row>
    <row r="297" spans="1:129" ht="14.55" customHeight="1" x14ac:dyDescent="0.25">
      <c r="A297" s="44"/>
      <c r="B297" s="45"/>
      <c r="C297" s="61"/>
      <c r="D297" s="46" t="s">
        <v>35</v>
      </c>
      <c r="E297" s="47">
        <v>1000</v>
      </c>
      <c r="F297" s="47">
        <f t="shared" si="24"/>
        <v>1230</v>
      </c>
      <c r="G297" s="47">
        <f t="shared" si="25"/>
        <v>231.92708212537977</v>
      </c>
      <c r="H297" s="150"/>
    </row>
    <row r="298" spans="1:129" ht="14.55" customHeight="1" x14ac:dyDescent="0.25">
      <c r="A298" s="44"/>
      <c r="B298" s="45"/>
      <c r="C298" s="61"/>
      <c r="D298" s="46" t="s">
        <v>55</v>
      </c>
      <c r="E298" s="47">
        <v>500</v>
      </c>
      <c r="F298" s="47">
        <f t="shared" si="24"/>
        <v>615</v>
      </c>
      <c r="G298" s="47">
        <f t="shared" si="25"/>
        <v>115.96354106268988</v>
      </c>
      <c r="H298" s="150"/>
    </row>
    <row r="299" spans="1:129" ht="14.55" customHeight="1" x14ac:dyDescent="0.25">
      <c r="A299" s="44"/>
      <c r="B299" s="45"/>
      <c r="C299" s="61"/>
      <c r="D299" s="46" t="s">
        <v>57</v>
      </c>
      <c r="E299" s="47">
        <v>1500</v>
      </c>
      <c r="F299" s="47">
        <f t="shared" si="24"/>
        <v>1845</v>
      </c>
      <c r="G299" s="47">
        <f t="shared" si="25"/>
        <v>347.89062318806964</v>
      </c>
      <c r="H299" s="150"/>
    </row>
    <row r="300" spans="1:129" ht="14.55" customHeight="1" x14ac:dyDescent="0.25">
      <c r="A300" s="44"/>
      <c r="B300" s="45"/>
      <c r="C300" s="61"/>
      <c r="D300" s="46" t="s">
        <v>58</v>
      </c>
      <c r="E300" s="47">
        <v>285</v>
      </c>
      <c r="F300" s="47">
        <f t="shared" si="24"/>
        <v>350.55</v>
      </c>
      <c r="G300" s="47">
        <f t="shared" si="25"/>
        <v>66.099218405733239</v>
      </c>
      <c r="H300" s="150"/>
    </row>
    <row r="301" spans="1:129" ht="14.55" customHeight="1" x14ac:dyDescent="0.25">
      <c r="A301" s="44"/>
      <c r="B301" s="45"/>
      <c r="C301" s="61"/>
      <c r="D301" s="46" t="s">
        <v>144</v>
      </c>
      <c r="E301" s="47">
        <v>2000</v>
      </c>
      <c r="F301" s="47">
        <f t="shared" si="24"/>
        <v>2460</v>
      </c>
      <c r="G301" s="47">
        <f t="shared" si="25"/>
        <v>463.85416425075954</v>
      </c>
      <c r="H301" s="150"/>
    </row>
    <row r="302" spans="1:129" ht="14.55" customHeight="1" x14ac:dyDescent="0.25">
      <c r="A302" s="44"/>
      <c r="B302" s="45"/>
      <c r="C302" s="61"/>
      <c r="D302" s="46" t="s">
        <v>28</v>
      </c>
      <c r="E302" s="47">
        <v>3000</v>
      </c>
      <c r="F302" s="47">
        <f t="shared" si="24"/>
        <v>3690</v>
      </c>
      <c r="G302" s="47">
        <f t="shared" si="25"/>
        <v>695.78124637613928</v>
      </c>
      <c r="H302" s="150"/>
    </row>
    <row r="303" spans="1:129" ht="14.55" customHeight="1" x14ac:dyDescent="0.25">
      <c r="A303" s="44"/>
      <c r="B303" s="45"/>
      <c r="C303" s="61"/>
      <c r="D303" s="46" t="s">
        <v>36</v>
      </c>
      <c r="E303" s="47">
        <v>5121.8999999999996</v>
      </c>
      <c r="F303" s="47">
        <f t="shared" si="24"/>
        <v>6299.9369999999999</v>
      </c>
      <c r="G303" s="47">
        <f t="shared" si="25"/>
        <v>1187.9073219379825</v>
      </c>
      <c r="H303" s="150"/>
    </row>
    <row r="304" spans="1:129" ht="14.55" customHeight="1" x14ac:dyDescent="0.25">
      <c r="A304" s="44"/>
      <c r="B304" s="45"/>
      <c r="C304" s="61"/>
      <c r="D304" s="46" t="s">
        <v>59</v>
      </c>
      <c r="E304" s="47">
        <v>8500</v>
      </c>
      <c r="F304" s="47">
        <f t="shared" si="24"/>
        <v>10455</v>
      </c>
      <c r="G304" s="47">
        <f t="shared" si="25"/>
        <v>1971.3801980657281</v>
      </c>
      <c r="H304" s="150"/>
    </row>
    <row r="305" spans="1:129" ht="14.55" customHeight="1" x14ac:dyDescent="0.25">
      <c r="A305" s="44"/>
      <c r="B305" s="45"/>
      <c r="C305" s="61"/>
      <c r="D305" s="46" t="s">
        <v>37</v>
      </c>
      <c r="E305" s="47">
        <v>8000</v>
      </c>
      <c r="F305" s="47">
        <f t="shared" si="24"/>
        <v>9840</v>
      </c>
      <c r="G305" s="47">
        <f t="shared" si="25"/>
        <v>1855.4166570030382</v>
      </c>
      <c r="H305" s="150"/>
    </row>
    <row r="306" spans="1:129" ht="14.55" customHeight="1" x14ac:dyDescent="0.25">
      <c r="A306" s="44"/>
      <c r="B306" s="45"/>
      <c r="C306" s="61"/>
      <c r="D306" s="46" t="s">
        <v>121</v>
      </c>
      <c r="E306" s="47">
        <v>4000</v>
      </c>
      <c r="F306" s="47">
        <f t="shared" si="24"/>
        <v>4920</v>
      </c>
      <c r="G306" s="47">
        <f t="shared" si="25"/>
        <v>927.70832850151908</v>
      </c>
      <c r="H306" s="150"/>
    </row>
    <row r="307" spans="1:129" ht="14.55" customHeight="1" x14ac:dyDescent="0.25">
      <c r="A307" s="44"/>
      <c r="B307" s="45"/>
      <c r="C307" s="61"/>
      <c r="D307" s="46" t="s">
        <v>122</v>
      </c>
      <c r="E307" s="47">
        <v>1500</v>
      </c>
      <c r="F307" s="47">
        <f t="shared" si="24"/>
        <v>1845</v>
      </c>
      <c r="G307" s="47">
        <f t="shared" si="25"/>
        <v>347.89062318806964</v>
      </c>
      <c r="H307" s="150"/>
    </row>
    <row r="308" spans="1:129" ht="14.55" customHeight="1" x14ac:dyDescent="0.25">
      <c r="A308" s="44"/>
      <c r="B308" s="45"/>
      <c r="C308" s="61"/>
      <c r="D308" s="46" t="s">
        <v>38</v>
      </c>
      <c r="E308" s="47">
        <v>3000</v>
      </c>
      <c r="F308" s="47">
        <f t="shared" si="24"/>
        <v>3690</v>
      </c>
      <c r="G308" s="47">
        <f t="shared" si="25"/>
        <v>695.78124637613928</v>
      </c>
      <c r="H308" s="150"/>
    </row>
    <row r="309" spans="1:129" s="49" customFormat="1" ht="14.55" customHeight="1" thickBot="1" x14ac:dyDescent="0.3">
      <c r="A309" s="24"/>
      <c r="B309" s="25"/>
      <c r="C309" s="62"/>
      <c r="D309" s="51" t="s">
        <v>29</v>
      </c>
      <c r="E309" s="52">
        <f>SUM(E290:E308)</f>
        <v>51106.41</v>
      </c>
      <c r="F309" s="52">
        <f t="shared" si="24"/>
        <v>62860.884300000005</v>
      </c>
      <c r="G309" s="52">
        <f t="shared" si="25"/>
        <v>11852.960549203332</v>
      </c>
      <c r="H309" s="151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</row>
    <row r="310" spans="1:129" s="37" customFormat="1" ht="14.55" customHeight="1" x14ac:dyDescent="0.25">
      <c r="A310" s="44" t="s">
        <v>320</v>
      </c>
      <c r="B310" s="45">
        <v>120</v>
      </c>
      <c r="C310" s="126" t="s">
        <v>321</v>
      </c>
      <c r="D310" s="41" t="s">
        <v>109</v>
      </c>
      <c r="E310" s="42">
        <v>200</v>
      </c>
      <c r="F310" s="42">
        <f t="shared" si="24"/>
        <v>246</v>
      </c>
      <c r="G310" s="42">
        <f t="shared" si="25"/>
        <v>46.385416425075952</v>
      </c>
      <c r="H310" s="109" t="s">
        <v>322</v>
      </c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</row>
    <row r="311" spans="1:129" ht="14.55" customHeight="1" x14ac:dyDescent="0.25">
      <c r="A311" s="44"/>
      <c r="B311" s="45"/>
      <c r="C311" s="125"/>
      <c r="D311" s="46" t="s">
        <v>111</v>
      </c>
      <c r="E311" s="47">
        <v>400</v>
      </c>
      <c r="F311" s="47">
        <f t="shared" si="24"/>
        <v>492</v>
      </c>
      <c r="G311" s="47">
        <f t="shared" si="25"/>
        <v>92.770832850151905</v>
      </c>
      <c r="H311" s="110"/>
    </row>
    <row r="312" spans="1:129" ht="14.55" customHeight="1" x14ac:dyDescent="0.25">
      <c r="A312" s="44"/>
      <c r="B312" s="45"/>
      <c r="C312" s="61"/>
      <c r="D312" s="46" t="s">
        <v>185</v>
      </c>
      <c r="E312" s="47">
        <v>406.5</v>
      </c>
      <c r="F312" s="47">
        <f t="shared" si="24"/>
        <v>499.995</v>
      </c>
      <c r="G312" s="47">
        <f t="shared" si="25"/>
        <v>94.278358883966874</v>
      </c>
      <c r="H312" s="110"/>
    </row>
    <row r="313" spans="1:129" ht="14.55" customHeight="1" x14ac:dyDescent="0.25">
      <c r="A313" s="44"/>
      <c r="B313" s="45"/>
      <c r="C313" s="61"/>
      <c r="D313" s="46" t="s">
        <v>36</v>
      </c>
      <c r="E313" s="47">
        <v>1626</v>
      </c>
      <c r="F313" s="47">
        <f t="shared" si="24"/>
        <v>1999.98</v>
      </c>
      <c r="G313" s="47">
        <f t="shared" si="25"/>
        <v>377.1134355358675</v>
      </c>
      <c r="H313" s="110"/>
    </row>
    <row r="314" spans="1:129" ht="14.55" customHeight="1" x14ac:dyDescent="0.25">
      <c r="A314" s="44"/>
      <c r="B314" s="45"/>
      <c r="C314" s="61"/>
      <c r="D314" s="46" t="s">
        <v>59</v>
      </c>
      <c r="E314" s="47">
        <v>2500</v>
      </c>
      <c r="F314" s="47">
        <f t="shared" si="24"/>
        <v>3075</v>
      </c>
      <c r="G314" s="47">
        <f t="shared" si="25"/>
        <v>579.81770531344944</v>
      </c>
      <c r="H314" s="110"/>
    </row>
    <row r="315" spans="1:129" ht="14.55" customHeight="1" x14ac:dyDescent="0.25">
      <c r="A315" s="44"/>
      <c r="B315" s="45"/>
      <c r="C315" s="61"/>
      <c r="D315" s="46" t="s">
        <v>121</v>
      </c>
      <c r="E315" s="47">
        <v>5000</v>
      </c>
      <c r="F315" s="47">
        <f t="shared" si="24"/>
        <v>6150</v>
      </c>
      <c r="G315" s="47">
        <f t="shared" si="25"/>
        <v>1159.6354106268989</v>
      </c>
      <c r="H315" s="110"/>
    </row>
    <row r="316" spans="1:129" ht="14.55" customHeight="1" x14ac:dyDescent="0.25">
      <c r="A316" s="44"/>
      <c r="B316" s="45"/>
      <c r="C316" s="61"/>
      <c r="D316" s="46" t="s">
        <v>122</v>
      </c>
      <c r="E316" s="47">
        <v>1000</v>
      </c>
      <c r="F316" s="47">
        <f t="shared" si="24"/>
        <v>1230</v>
      </c>
      <c r="G316" s="47">
        <f t="shared" si="25"/>
        <v>231.92708212537977</v>
      </c>
      <c r="H316" s="110"/>
    </row>
    <row r="317" spans="1:129" s="49" customFormat="1" ht="14.55" customHeight="1" thickBot="1" x14ac:dyDescent="0.3">
      <c r="A317" s="24"/>
      <c r="B317" s="25"/>
      <c r="C317" s="62"/>
      <c r="D317" s="51" t="s">
        <v>29</v>
      </c>
      <c r="E317" s="52">
        <f>SUM(E310:E316)</f>
        <v>11132.5</v>
      </c>
      <c r="F317" s="52">
        <f t="shared" si="24"/>
        <v>13692.975</v>
      </c>
      <c r="G317" s="52">
        <f t="shared" si="25"/>
        <v>2581.9282417607906</v>
      </c>
      <c r="H317" s="111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</row>
    <row r="318" spans="1:129" s="63" customFormat="1" ht="25.5" customHeight="1" thickBot="1" x14ac:dyDescent="0.35">
      <c r="A318" s="22" t="s">
        <v>323</v>
      </c>
      <c r="B318" s="112" t="s">
        <v>324</v>
      </c>
      <c r="C318" s="113"/>
      <c r="D318" s="113"/>
      <c r="E318" s="113"/>
      <c r="F318" s="113"/>
      <c r="G318" s="113"/>
      <c r="H318" s="114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</row>
    <row r="319" spans="1:129" s="63" customFormat="1" ht="41.55" customHeight="1" thickBot="1" x14ac:dyDescent="0.35">
      <c r="A319" s="84" t="s">
        <v>325</v>
      </c>
      <c r="B319" s="31">
        <v>143</v>
      </c>
      <c r="C319" s="32" t="s">
        <v>326</v>
      </c>
      <c r="D319" s="32" t="s">
        <v>19</v>
      </c>
      <c r="E319" s="33">
        <v>0</v>
      </c>
      <c r="F319" s="33">
        <f t="shared" ref="F319:F345" si="26">E319*1.23</f>
        <v>0</v>
      </c>
      <c r="G319" s="33">
        <f t="shared" ref="G319:G345" si="27">E319/4.3117</f>
        <v>0</v>
      </c>
      <c r="H319" s="65" t="s">
        <v>20</v>
      </c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</row>
    <row r="320" spans="1:129" s="37" customFormat="1" ht="14.55" customHeight="1" x14ac:dyDescent="0.25">
      <c r="A320" s="44" t="s">
        <v>327</v>
      </c>
      <c r="B320" s="45">
        <v>144</v>
      </c>
      <c r="C320" s="61" t="s">
        <v>328</v>
      </c>
      <c r="D320" s="41" t="s">
        <v>329</v>
      </c>
      <c r="E320" s="42">
        <v>5000</v>
      </c>
      <c r="F320" s="42">
        <f t="shared" si="26"/>
        <v>6150</v>
      </c>
      <c r="G320" s="42">
        <f t="shared" si="27"/>
        <v>1159.6354106268989</v>
      </c>
      <c r="H320" s="127" t="s">
        <v>330</v>
      </c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</row>
    <row r="321" spans="1:129" ht="14.55" customHeight="1" x14ac:dyDescent="0.25">
      <c r="A321" s="44"/>
      <c r="B321" s="45"/>
      <c r="C321" s="61"/>
      <c r="D321" s="46" t="s">
        <v>87</v>
      </c>
      <c r="E321" s="47">
        <v>12000</v>
      </c>
      <c r="F321" s="47">
        <f t="shared" si="26"/>
        <v>14760</v>
      </c>
      <c r="G321" s="47">
        <f t="shared" si="27"/>
        <v>2783.1249855045571</v>
      </c>
      <c r="H321" s="128"/>
    </row>
    <row r="322" spans="1:129" ht="14.55" customHeight="1" x14ac:dyDescent="0.25">
      <c r="A322" s="44"/>
      <c r="B322" s="45"/>
      <c r="C322" s="61"/>
      <c r="D322" s="46" t="s">
        <v>108</v>
      </c>
      <c r="E322" s="47">
        <v>3000</v>
      </c>
      <c r="F322" s="47">
        <f t="shared" si="26"/>
        <v>3690</v>
      </c>
      <c r="G322" s="47">
        <f t="shared" si="27"/>
        <v>695.78124637613928</v>
      </c>
      <c r="H322" s="128"/>
    </row>
    <row r="323" spans="1:129" ht="14.55" customHeight="1" x14ac:dyDescent="0.25">
      <c r="A323" s="44"/>
      <c r="B323" s="45"/>
      <c r="C323" s="61"/>
      <c r="D323" s="46" t="s">
        <v>185</v>
      </c>
      <c r="E323" s="47">
        <v>2439.02</v>
      </c>
      <c r="F323" s="47">
        <f t="shared" si="26"/>
        <v>2999.9946</v>
      </c>
      <c r="G323" s="47">
        <f t="shared" si="27"/>
        <v>565.67479184544379</v>
      </c>
      <c r="H323" s="128"/>
    </row>
    <row r="324" spans="1:129" s="49" customFormat="1" ht="14.55" customHeight="1" thickBot="1" x14ac:dyDescent="0.3">
      <c r="A324" s="24"/>
      <c r="B324" s="25"/>
      <c r="C324" s="62"/>
      <c r="D324" s="51" t="s">
        <v>29</v>
      </c>
      <c r="E324" s="52">
        <f>SUM(E320:E323)</f>
        <v>22439.02</v>
      </c>
      <c r="F324" s="52">
        <f t="shared" si="26"/>
        <v>27599.994600000002</v>
      </c>
      <c r="G324" s="52">
        <f t="shared" si="27"/>
        <v>5204.2164343530394</v>
      </c>
      <c r="H324" s="129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</row>
    <row r="325" spans="1:129" s="63" customFormat="1" ht="29.55" customHeight="1" thickBot="1" x14ac:dyDescent="0.35">
      <c r="A325" s="30" t="s">
        <v>331</v>
      </c>
      <c r="B325" s="31">
        <v>145</v>
      </c>
      <c r="C325" s="32" t="s">
        <v>332</v>
      </c>
      <c r="D325" s="32" t="s">
        <v>108</v>
      </c>
      <c r="E325" s="33">
        <v>10000</v>
      </c>
      <c r="F325" s="33">
        <f t="shared" si="26"/>
        <v>12300</v>
      </c>
      <c r="G325" s="33">
        <f t="shared" si="27"/>
        <v>2319.2708212537977</v>
      </c>
      <c r="H325" s="64" t="s">
        <v>69</v>
      </c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</row>
    <row r="326" spans="1:129" s="63" customFormat="1" ht="30" customHeight="1" thickBot="1" x14ac:dyDescent="0.35">
      <c r="A326" s="30" t="s">
        <v>333</v>
      </c>
      <c r="B326" s="31">
        <v>146</v>
      </c>
      <c r="C326" s="32" t="s">
        <v>334</v>
      </c>
      <c r="D326" s="32" t="s">
        <v>68</v>
      </c>
      <c r="E326" s="33">
        <v>57000</v>
      </c>
      <c r="F326" s="33">
        <f t="shared" si="26"/>
        <v>70110</v>
      </c>
      <c r="G326" s="33">
        <f t="shared" si="27"/>
        <v>13219.843681146647</v>
      </c>
      <c r="H326" s="64" t="s">
        <v>69</v>
      </c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</row>
    <row r="327" spans="1:129" s="63" customFormat="1" ht="31.8" customHeight="1" thickBot="1" x14ac:dyDescent="0.35">
      <c r="A327" s="30" t="s">
        <v>335</v>
      </c>
      <c r="B327" s="31">
        <v>147</v>
      </c>
      <c r="C327" s="32" t="s">
        <v>336</v>
      </c>
      <c r="D327" s="32" t="s">
        <v>109</v>
      </c>
      <c r="E327" s="33">
        <v>1000</v>
      </c>
      <c r="F327" s="33">
        <f t="shared" si="26"/>
        <v>1230</v>
      </c>
      <c r="G327" s="33">
        <f t="shared" si="27"/>
        <v>231.92708212537977</v>
      </c>
      <c r="H327" s="64" t="s">
        <v>69</v>
      </c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</row>
    <row r="328" spans="1:129" s="63" customFormat="1" ht="14.55" customHeight="1" thickBot="1" x14ac:dyDescent="0.35">
      <c r="A328" s="30" t="s">
        <v>337</v>
      </c>
      <c r="B328" s="31">
        <v>148</v>
      </c>
      <c r="C328" s="32" t="s">
        <v>338</v>
      </c>
      <c r="D328" s="32" t="s">
        <v>19</v>
      </c>
      <c r="E328" s="33">
        <v>0</v>
      </c>
      <c r="F328" s="33">
        <f t="shared" si="26"/>
        <v>0</v>
      </c>
      <c r="G328" s="33">
        <f t="shared" si="27"/>
        <v>0</v>
      </c>
      <c r="H328" s="65" t="s">
        <v>20</v>
      </c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</row>
    <row r="329" spans="1:129" s="63" customFormat="1" ht="24" customHeight="1" thickBot="1" x14ac:dyDescent="0.35">
      <c r="A329" s="30" t="s">
        <v>339</v>
      </c>
      <c r="B329" s="31">
        <v>149</v>
      </c>
      <c r="C329" s="32" t="s">
        <v>340</v>
      </c>
      <c r="D329" s="32" t="s">
        <v>19</v>
      </c>
      <c r="E329" s="33">
        <v>0</v>
      </c>
      <c r="F329" s="33">
        <f t="shared" si="26"/>
        <v>0</v>
      </c>
      <c r="G329" s="33">
        <f t="shared" si="27"/>
        <v>0</v>
      </c>
      <c r="H329" s="65" t="s">
        <v>20</v>
      </c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</row>
    <row r="330" spans="1:129" s="63" customFormat="1" ht="14.55" customHeight="1" thickBot="1" x14ac:dyDescent="0.35">
      <c r="A330" s="30" t="s">
        <v>341</v>
      </c>
      <c r="B330" s="31">
        <v>150</v>
      </c>
      <c r="C330" s="32" t="s">
        <v>342</v>
      </c>
      <c r="D330" s="32" t="s">
        <v>19</v>
      </c>
      <c r="E330" s="33">
        <v>0</v>
      </c>
      <c r="F330" s="33">
        <f t="shared" si="26"/>
        <v>0</v>
      </c>
      <c r="G330" s="33">
        <f t="shared" si="27"/>
        <v>0</v>
      </c>
      <c r="H330" s="65" t="s">
        <v>20</v>
      </c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</row>
    <row r="331" spans="1:129" s="63" customFormat="1" ht="28.2" customHeight="1" thickBot="1" x14ac:dyDescent="0.35">
      <c r="A331" s="30" t="s">
        <v>343</v>
      </c>
      <c r="B331" s="31">
        <v>151</v>
      </c>
      <c r="C331" s="32" t="s">
        <v>344</v>
      </c>
      <c r="D331" s="32" t="s">
        <v>121</v>
      </c>
      <c r="E331" s="33">
        <v>20000</v>
      </c>
      <c r="F331" s="33">
        <f t="shared" si="26"/>
        <v>24600</v>
      </c>
      <c r="G331" s="33">
        <f t="shared" si="27"/>
        <v>4638.5416425075955</v>
      </c>
      <c r="H331" s="64" t="s">
        <v>69</v>
      </c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</row>
    <row r="332" spans="1:129" s="37" customFormat="1" ht="26.55" customHeight="1" x14ac:dyDescent="0.25">
      <c r="A332" s="44" t="s">
        <v>345</v>
      </c>
      <c r="B332" s="45">
        <v>46</v>
      </c>
      <c r="C332" s="61" t="s">
        <v>346</v>
      </c>
      <c r="D332" s="41" t="s">
        <v>329</v>
      </c>
      <c r="E332" s="42">
        <v>10000</v>
      </c>
      <c r="F332" s="42">
        <f t="shared" si="26"/>
        <v>12300</v>
      </c>
      <c r="G332" s="42">
        <f t="shared" si="27"/>
        <v>2319.2708212537977</v>
      </c>
      <c r="H332" s="109" t="s">
        <v>347</v>
      </c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</row>
    <row r="333" spans="1:129" ht="14.55" customHeight="1" x14ac:dyDescent="0.25">
      <c r="A333" s="44"/>
      <c r="B333" s="45"/>
      <c r="C333" s="61"/>
      <c r="D333" s="46" t="s">
        <v>105</v>
      </c>
      <c r="E333" s="47">
        <v>10000</v>
      </c>
      <c r="F333" s="47">
        <f t="shared" si="26"/>
        <v>12300</v>
      </c>
      <c r="G333" s="47">
        <f t="shared" si="27"/>
        <v>2319.2708212537977</v>
      </c>
      <c r="H333" s="110"/>
    </row>
    <row r="334" spans="1:129" ht="14.55" customHeight="1" x14ac:dyDescent="0.25">
      <c r="A334" s="44"/>
      <c r="B334" s="45"/>
      <c r="C334" s="61"/>
      <c r="D334" s="46" t="s">
        <v>53</v>
      </c>
      <c r="E334" s="47">
        <v>3658.54</v>
      </c>
      <c r="F334" s="47">
        <f t="shared" si="26"/>
        <v>4500.0042000000003</v>
      </c>
      <c r="G334" s="47">
        <f t="shared" si="27"/>
        <v>848.51450703898695</v>
      </c>
      <c r="H334" s="110"/>
    </row>
    <row r="335" spans="1:129" ht="14.55" customHeight="1" x14ac:dyDescent="0.25">
      <c r="A335" s="44"/>
      <c r="B335" s="45"/>
      <c r="C335" s="61"/>
      <c r="D335" s="46" t="s">
        <v>111</v>
      </c>
      <c r="E335" s="47">
        <v>300</v>
      </c>
      <c r="F335" s="47">
        <f t="shared" si="26"/>
        <v>369</v>
      </c>
      <c r="G335" s="47">
        <f t="shared" si="27"/>
        <v>69.578124637613939</v>
      </c>
      <c r="H335" s="110"/>
    </row>
    <row r="336" spans="1:129" ht="14.55" customHeight="1" x14ac:dyDescent="0.25">
      <c r="A336" s="44"/>
      <c r="B336" s="45"/>
      <c r="C336" s="61"/>
      <c r="D336" s="46" t="s">
        <v>185</v>
      </c>
      <c r="E336" s="47">
        <v>569.11</v>
      </c>
      <c r="F336" s="47">
        <f t="shared" si="26"/>
        <v>700.00530000000003</v>
      </c>
      <c r="G336" s="47">
        <f t="shared" si="27"/>
        <v>131.99202170837489</v>
      </c>
      <c r="H336" s="110"/>
    </row>
    <row r="337" spans="1:129" ht="14.55" customHeight="1" x14ac:dyDescent="0.25">
      <c r="A337" s="44"/>
      <c r="B337" s="45"/>
      <c r="C337" s="61"/>
      <c r="D337" s="46" t="s">
        <v>98</v>
      </c>
      <c r="E337" s="47">
        <v>2000</v>
      </c>
      <c r="F337" s="47">
        <f t="shared" si="26"/>
        <v>2460</v>
      </c>
      <c r="G337" s="47">
        <f t="shared" si="27"/>
        <v>463.85416425075954</v>
      </c>
      <c r="H337" s="110"/>
    </row>
    <row r="338" spans="1:129" ht="14.55" customHeight="1" x14ac:dyDescent="0.25">
      <c r="A338" s="44"/>
      <c r="B338" s="45"/>
      <c r="C338" s="61"/>
      <c r="D338" s="46" t="s">
        <v>139</v>
      </c>
      <c r="E338" s="47">
        <v>1000</v>
      </c>
      <c r="F338" s="47">
        <f t="shared" si="26"/>
        <v>1230</v>
      </c>
      <c r="G338" s="47">
        <f t="shared" si="27"/>
        <v>231.92708212537977</v>
      </c>
      <c r="H338" s="110"/>
    </row>
    <row r="339" spans="1:129" ht="14.55" customHeight="1" x14ac:dyDescent="0.25">
      <c r="A339" s="44"/>
      <c r="B339" s="45"/>
      <c r="C339" s="61"/>
      <c r="D339" s="46" t="s">
        <v>38</v>
      </c>
      <c r="E339" s="47">
        <v>500</v>
      </c>
      <c r="F339" s="47">
        <f t="shared" si="26"/>
        <v>615</v>
      </c>
      <c r="G339" s="47">
        <f t="shared" si="27"/>
        <v>115.96354106268988</v>
      </c>
      <c r="H339" s="110"/>
    </row>
    <row r="340" spans="1:129" ht="14.55" customHeight="1" x14ac:dyDescent="0.25">
      <c r="A340" s="44"/>
      <c r="B340" s="45"/>
      <c r="C340" s="61"/>
      <c r="D340" s="46" t="s">
        <v>348</v>
      </c>
      <c r="E340" s="47">
        <v>10000</v>
      </c>
      <c r="F340" s="47">
        <f t="shared" si="26"/>
        <v>12300</v>
      </c>
      <c r="G340" s="47">
        <f t="shared" si="27"/>
        <v>2319.2708212537977</v>
      </c>
      <c r="H340" s="110"/>
    </row>
    <row r="341" spans="1:129" s="49" customFormat="1" ht="14.55" customHeight="1" thickBot="1" x14ac:dyDescent="0.3">
      <c r="A341" s="24"/>
      <c r="B341" s="25"/>
      <c r="C341" s="62"/>
      <c r="D341" s="51" t="s">
        <v>29</v>
      </c>
      <c r="E341" s="52">
        <f>SUM(E332:E340)</f>
        <v>38027.65</v>
      </c>
      <c r="F341" s="52">
        <f t="shared" si="26"/>
        <v>46774.0095</v>
      </c>
      <c r="G341" s="52">
        <f t="shared" si="27"/>
        <v>8819.6419045851981</v>
      </c>
      <c r="H341" s="111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</row>
    <row r="342" spans="1:129" s="37" customFormat="1" ht="14.55" customHeight="1" x14ac:dyDescent="0.25">
      <c r="A342" s="44" t="s">
        <v>349</v>
      </c>
      <c r="B342" s="45">
        <v>103</v>
      </c>
      <c r="C342" s="126" t="s">
        <v>350</v>
      </c>
      <c r="D342" s="41" t="s">
        <v>329</v>
      </c>
      <c r="E342" s="42">
        <v>5000</v>
      </c>
      <c r="F342" s="42">
        <f t="shared" si="26"/>
        <v>6150</v>
      </c>
      <c r="G342" s="42">
        <f t="shared" si="27"/>
        <v>1159.6354106268989</v>
      </c>
      <c r="H342" s="109" t="s">
        <v>351</v>
      </c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</row>
    <row r="343" spans="1:129" ht="14.55" customHeight="1" x14ac:dyDescent="0.25">
      <c r="A343" s="44"/>
      <c r="B343" s="45"/>
      <c r="C343" s="125"/>
      <c r="D343" s="46" t="s">
        <v>105</v>
      </c>
      <c r="E343" s="47">
        <v>3000</v>
      </c>
      <c r="F343" s="47">
        <f t="shared" si="26"/>
        <v>3690</v>
      </c>
      <c r="G343" s="47">
        <f t="shared" si="27"/>
        <v>695.78124637613928</v>
      </c>
      <c r="H343" s="110"/>
    </row>
    <row r="344" spans="1:129" ht="14.55" customHeight="1" x14ac:dyDescent="0.25">
      <c r="A344" s="44"/>
      <c r="B344" s="45"/>
      <c r="C344" s="61"/>
      <c r="D344" s="46" t="s">
        <v>139</v>
      </c>
      <c r="E344" s="47">
        <v>1000</v>
      </c>
      <c r="F344" s="47">
        <f t="shared" si="26"/>
        <v>1230</v>
      </c>
      <c r="G344" s="47">
        <f t="shared" si="27"/>
        <v>231.92708212537977</v>
      </c>
      <c r="H344" s="110"/>
    </row>
    <row r="345" spans="1:129" s="49" customFormat="1" ht="14.55" customHeight="1" thickBot="1" x14ac:dyDescent="0.3">
      <c r="A345" s="24"/>
      <c r="B345" s="25"/>
      <c r="C345" s="62"/>
      <c r="D345" s="51" t="s">
        <v>29</v>
      </c>
      <c r="E345" s="52">
        <f>SUM(E342:E344)</f>
        <v>9000</v>
      </c>
      <c r="F345" s="52">
        <f t="shared" si="26"/>
        <v>11070</v>
      </c>
      <c r="G345" s="52">
        <f t="shared" si="27"/>
        <v>2087.3437391284178</v>
      </c>
      <c r="H345" s="111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</row>
    <row r="346" spans="1:129" s="63" customFormat="1" ht="21" customHeight="1" thickBot="1" x14ac:dyDescent="0.35">
      <c r="A346" s="22" t="s">
        <v>352</v>
      </c>
      <c r="B346" s="112" t="s">
        <v>353</v>
      </c>
      <c r="C346" s="113"/>
      <c r="D346" s="113"/>
      <c r="E346" s="113"/>
      <c r="F346" s="113"/>
      <c r="G346" s="113"/>
      <c r="H346" s="114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</row>
    <row r="347" spans="1:129" s="37" customFormat="1" ht="14.55" customHeight="1" x14ac:dyDescent="0.25">
      <c r="A347" s="44" t="s">
        <v>354</v>
      </c>
      <c r="B347" s="45">
        <v>152</v>
      </c>
      <c r="C347" s="61" t="s">
        <v>355</v>
      </c>
      <c r="D347" s="41" t="s">
        <v>356</v>
      </c>
      <c r="E347" s="42">
        <v>4065.04</v>
      </c>
      <c r="F347" s="42">
        <f t="shared" ref="F347:F392" si="28">E347*1.23</f>
        <v>4999.9992000000002</v>
      </c>
      <c r="G347" s="42">
        <f t="shared" ref="G347:G392" si="29">E347/4.3117</f>
        <v>942.79286592295375</v>
      </c>
      <c r="H347" s="127" t="s">
        <v>310</v>
      </c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</row>
    <row r="348" spans="1:129" ht="14.55" customHeight="1" x14ac:dyDescent="0.25">
      <c r="A348" s="44"/>
      <c r="B348" s="45"/>
      <c r="C348" s="61"/>
      <c r="D348" s="46" t="s">
        <v>357</v>
      </c>
      <c r="E348" s="47">
        <v>3000</v>
      </c>
      <c r="F348" s="47">
        <f t="shared" si="28"/>
        <v>3690</v>
      </c>
      <c r="G348" s="47">
        <f t="shared" si="29"/>
        <v>695.78124637613928</v>
      </c>
      <c r="H348" s="128"/>
    </row>
    <row r="349" spans="1:129" ht="14.55" customHeight="1" x14ac:dyDescent="0.25">
      <c r="A349" s="44"/>
      <c r="B349" s="45"/>
      <c r="C349" s="61"/>
      <c r="D349" s="46" t="s">
        <v>358</v>
      </c>
      <c r="E349" s="47">
        <v>20000</v>
      </c>
      <c r="F349" s="47">
        <f t="shared" si="28"/>
        <v>24600</v>
      </c>
      <c r="G349" s="47">
        <f t="shared" si="29"/>
        <v>4638.5416425075955</v>
      </c>
      <c r="H349" s="128"/>
    </row>
    <row r="350" spans="1:129" ht="14.55" customHeight="1" x14ac:dyDescent="0.25">
      <c r="A350" s="44"/>
      <c r="B350" s="45"/>
      <c r="C350" s="61"/>
      <c r="D350" s="46" t="s">
        <v>359</v>
      </c>
      <c r="E350" s="47">
        <v>15000</v>
      </c>
      <c r="F350" s="47">
        <f t="shared" si="28"/>
        <v>18450</v>
      </c>
      <c r="G350" s="47">
        <f t="shared" si="29"/>
        <v>3478.9062318806969</v>
      </c>
      <c r="H350" s="128"/>
    </row>
    <row r="351" spans="1:129" s="49" customFormat="1" ht="14.55" customHeight="1" thickBot="1" x14ac:dyDescent="0.3">
      <c r="A351" s="24"/>
      <c r="B351" s="25"/>
      <c r="C351" s="62"/>
      <c r="D351" s="51" t="s">
        <v>29</v>
      </c>
      <c r="E351" s="52">
        <f>SUM(E347:E350)</f>
        <v>42065.04</v>
      </c>
      <c r="F351" s="52">
        <f t="shared" si="28"/>
        <v>51739.999199999998</v>
      </c>
      <c r="G351" s="52">
        <f t="shared" si="29"/>
        <v>9756.0219866873849</v>
      </c>
      <c r="H351" s="129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</row>
    <row r="352" spans="1:129" s="37" customFormat="1" ht="14.55" customHeight="1" x14ac:dyDescent="0.25">
      <c r="A352" s="44" t="s">
        <v>360</v>
      </c>
      <c r="B352" s="45">
        <v>153</v>
      </c>
      <c r="C352" s="126" t="s">
        <v>361</v>
      </c>
      <c r="D352" s="41" t="s">
        <v>356</v>
      </c>
      <c r="E352" s="42">
        <v>813</v>
      </c>
      <c r="F352" s="42">
        <f t="shared" si="28"/>
        <v>999.99</v>
      </c>
      <c r="G352" s="42">
        <f t="shared" si="29"/>
        <v>188.55671776793375</v>
      </c>
      <c r="H352" s="127" t="s">
        <v>310</v>
      </c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</row>
    <row r="353" spans="1:129" ht="14.55" customHeight="1" x14ac:dyDescent="0.25">
      <c r="A353" s="44"/>
      <c r="B353" s="45"/>
      <c r="C353" s="125"/>
      <c r="D353" s="46" t="s">
        <v>362</v>
      </c>
      <c r="E353" s="47">
        <v>1000</v>
      </c>
      <c r="F353" s="47">
        <f t="shared" si="28"/>
        <v>1230</v>
      </c>
      <c r="G353" s="47">
        <f t="shared" si="29"/>
        <v>231.92708212537977</v>
      </c>
      <c r="H353" s="128"/>
    </row>
    <row r="354" spans="1:129" ht="14.55" customHeight="1" x14ac:dyDescent="0.25">
      <c r="A354" s="44"/>
      <c r="B354" s="45"/>
      <c r="C354" s="61"/>
      <c r="D354" s="46" t="s">
        <v>363</v>
      </c>
      <c r="E354" s="47">
        <v>1500</v>
      </c>
      <c r="F354" s="47">
        <f t="shared" si="28"/>
        <v>1845</v>
      </c>
      <c r="G354" s="47">
        <f t="shared" si="29"/>
        <v>347.89062318806964</v>
      </c>
      <c r="H354" s="128"/>
    </row>
    <row r="355" spans="1:129" ht="14.55" customHeight="1" x14ac:dyDescent="0.25">
      <c r="A355" s="44"/>
      <c r="B355" s="45"/>
      <c r="C355" s="61"/>
      <c r="D355" s="46" t="s">
        <v>364</v>
      </c>
      <c r="E355" s="47">
        <v>2000</v>
      </c>
      <c r="F355" s="47">
        <f t="shared" si="28"/>
        <v>2460</v>
      </c>
      <c r="G355" s="47">
        <f t="shared" si="29"/>
        <v>463.85416425075954</v>
      </c>
      <c r="H355" s="128"/>
    </row>
    <row r="356" spans="1:129" ht="14.55" customHeight="1" x14ac:dyDescent="0.25">
      <c r="A356" s="44"/>
      <c r="B356" s="45"/>
      <c r="C356" s="61"/>
      <c r="D356" s="46" t="s">
        <v>121</v>
      </c>
      <c r="E356" s="47">
        <v>3000</v>
      </c>
      <c r="F356" s="47">
        <f t="shared" si="28"/>
        <v>3690</v>
      </c>
      <c r="G356" s="47">
        <f t="shared" si="29"/>
        <v>695.78124637613928</v>
      </c>
      <c r="H356" s="128"/>
    </row>
    <row r="357" spans="1:129" s="49" customFormat="1" ht="14.55" customHeight="1" thickBot="1" x14ac:dyDescent="0.3">
      <c r="A357" s="24"/>
      <c r="B357" s="25"/>
      <c r="C357" s="62"/>
      <c r="D357" s="51" t="s">
        <v>29</v>
      </c>
      <c r="E357" s="52">
        <f>SUM(E352:E356)</f>
        <v>8313</v>
      </c>
      <c r="F357" s="52">
        <f t="shared" si="28"/>
        <v>10224.99</v>
      </c>
      <c r="G357" s="52">
        <f t="shared" si="29"/>
        <v>1928.009833708282</v>
      </c>
      <c r="H357" s="129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</row>
    <row r="358" spans="1:129" s="37" customFormat="1" ht="14.55" customHeight="1" x14ac:dyDescent="0.25">
      <c r="A358" s="44" t="s">
        <v>365</v>
      </c>
      <c r="B358" s="45">
        <v>154</v>
      </c>
      <c r="C358" s="126" t="s">
        <v>366</v>
      </c>
      <c r="D358" s="41" t="s">
        <v>356</v>
      </c>
      <c r="E358" s="42">
        <v>813</v>
      </c>
      <c r="F358" s="42">
        <f t="shared" si="28"/>
        <v>999.99</v>
      </c>
      <c r="G358" s="42">
        <f t="shared" si="29"/>
        <v>188.55671776793375</v>
      </c>
      <c r="H358" s="127" t="s">
        <v>310</v>
      </c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</row>
    <row r="359" spans="1:129" ht="14.55" customHeight="1" x14ac:dyDescent="0.25">
      <c r="A359" s="44"/>
      <c r="B359" s="45"/>
      <c r="C359" s="125"/>
      <c r="D359" s="46" t="s">
        <v>359</v>
      </c>
      <c r="E359" s="47">
        <v>20000</v>
      </c>
      <c r="F359" s="47">
        <f t="shared" si="28"/>
        <v>24600</v>
      </c>
      <c r="G359" s="47">
        <f t="shared" si="29"/>
        <v>4638.5416425075955</v>
      </c>
      <c r="H359" s="128"/>
    </row>
    <row r="360" spans="1:129" ht="14.55" customHeight="1" x14ac:dyDescent="0.25">
      <c r="A360" s="44"/>
      <c r="B360" s="45"/>
      <c r="C360" s="61"/>
      <c r="D360" s="46" t="s">
        <v>362</v>
      </c>
      <c r="E360" s="47">
        <v>2000</v>
      </c>
      <c r="F360" s="47">
        <f t="shared" si="28"/>
        <v>2460</v>
      </c>
      <c r="G360" s="47">
        <f t="shared" si="29"/>
        <v>463.85416425075954</v>
      </c>
      <c r="H360" s="128"/>
    </row>
    <row r="361" spans="1:129" ht="14.55" customHeight="1" x14ac:dyDescent="0.25">
      <c r="A361" s="44"/>
      <c r="B361" s="45"/>
      <c r="C361" s="61"/>
      <c r="D361" s="46" t="s">
        <v>367</v>
      </c>
      <c r="E361" s="47">
        <v>1626.02</v>
      </c>
      <c r="F361" s="47">
        <f t="shared" si="28"/>
        <v>2000.0046</v>
      </c>
      <c r="G361" s="47">
        <f t="shared" si="29"/>
        <v>377.11807407751002</v>
      </c>
      <c r="H361" s="128"/>
    </row>
    <row r="362" spans="1:129" ht="14.55" customHeight="1" x14ac:dyDescent="0.25">
      <c r="A362" s="44"/>
      <c r="B362" s="45"/>
      <c r="C362" s="61"/>
      <c r="D362" s="46" t="s">
        <v>368</v>
      </c>
      <c r="E362" s="47">
        <v>4065.04</v>
      </c>
      <c r="F362" s="47">
        <f t="shared" si="28"/>
        <v>4999.9992000000002</v>
      </c>
      <c r="G362" s="47">
        <f t="shared" si="29"/>
        <v>942.79286592295375</v>
      </c>
      <c r="H362" s="128"/>
    </row>
    <row r="363" spans="1:129" ht="14.55" customHeight="1" x14ac:dyDescent="0.25">
      <c r="A363" s="44"/>
      <c r="B363" s="45"/>
      <c r="C363" s="61"/>
      <c r="D363" s="46" t="s">
        <v>89</v>
      </c>
      <c r="E363" s="47">
        <v>1000</v>
      </c>
      <c r="F363" s="47">
        <f t="shared" si="28"/>
        <v>1230</v>
      </c>
      <c r="G363" s="47">
        <f t="shared" si="29"/>
        <v>231.92708212537977</v>
      </c>
      <c r="H363" s="128"/>
    </row>
    <row r="364" spans="1:129" ht="14.55" customHeight="1" x14ac:dyDescent="0.25">
      <c r="A364" s="44"/>
      <c r="B364" s="45"/>
      <c r="C364" s="61"/>
      <c r="D364" s="46" t="s">
        <v>369</v>
      </c>
      <c r="E364" s="47">
        <v>1000</v>
      </c>
      <c r="F364" s="47">
        <f t="shared" si="28"/>
        <v>1230</v>
      </c>
      <c r="G364" s="47">
        <f t="shared" si="29"/>
        <v>231.92708212537977</v>
      </c>
      <c r="H364" s="128"/>
    </row>
    <row r="365" spans="1:129" ht="14.55" customHeight="1" x14ac:dyDescent="0.25">
      <c r="A365" s="44"/>
      <c r="B365" s="45"/>
      <c r="C365" s="61"/>
      <c r="D365" s="46" t="s">
        <v>370</v>
      </c>
      <c r="E365" s="47">
        <v>1000</v>
      </c>
      <c r="F365" s="47">
        <f t="shared" si="28"/>
        <v>1230</v>
      </c>
      <c r="G365" s="47">
        <f t="shared" si="29"/>
        <v>231.92708212537977</v>
      </c>
      <c r="H365" s="128"/>
    </row>
    <row r="366" spans="1:129" ht="14.55" customHeight="1" x14ac:dyDescent="0.25">
      <c r="A366" s="44"/>
      <c r="B366" s="45"/>
      <c r="C366" s="61"/>
      <c r="D366" s="46" t="s">
        <v>371</v>
      </c>
      <c r="E366" s="47">
        <v>2000</v>
      </c>
      <c r="F366" s="47">
        <f t="shared" si="28"/>
        <v>2460</v>
      </c>
      <c r="G366" s="47">
        <f t="shared" si="29"/>
        <v>463.85416425075954</v>
      </c>
      <c r="H366" s="128"/>
    </row>
    <row r="367" spans="1:129" ht="14.55" customHeight="1" x14ac:dyDescent="0.25">
      <c r="A367" s="44"/>
      <c r="B367" s="45"/>
      <c r="C367" s="61"/>
      <c r="D367" s="46" t="s">
        <v>372</v>
      </c>
      <c r="E367" s="47">
        <v>3000</v>
      </c>
      <c r="F367" s="47">
        <f t="shared" si="28"/>
        <v>3690</v>
      </c>
      <c r="G367" s="47">
        <f t="shared" si="29"/>
        <v>695.78124637613928</v>
      </c>
      <c r="H367" s="128"/>
    </row>
    <row r="368" spans="1:129" s="49" customFormat="1" ht="14.55" customHeight="1" thickBot="1" x14ac:dyDescent="0.3">
      <c r="A368" s="24"/>
      <c r="B368" s="25"/>
      <c r="C368" s="62"/>
      <c r="D368" s="51" t="s">
        <v>29</v>
      </c>
      <c r="E368" s="52">
        <f>SUM(E358:E367)</f>
        <v>36504.06</v>
      </c>
      <c r="F368" s="52">
        <f t="shared" si="28"/>
        <v>44899.993799999997</v>
      </c>
      <c r="G368" s="52">
        <f t="shared" si="29"/>
        <v>8466.2801215297895</v>
      </c>
      <c r="H368" s="129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</row>
    <row r="369" spans="1:129" s="37" customFormat="1" ht="14.55" customHeight="1" x14ac:dyDescent="0.25">
      <c r="A369" s="44" t="s">
        <v>373</v>
      </c>
      <c r="B369" s="45">
        <v>53</v>
      </c>
      <c r="C369" s="126" t="s">
        <v>374</v>
      </c>
      <c r="D369" s="41" t="s">
        <v>121</v>
      </c>
      <c r="E369" s="42">
        <v>3000</v>
      </c>
      <c r="F369" s="42">
        <f t="shared" si="28"/>
        <v>3690</v>
      </c>
      <c r="G369" s="42">
        <f t="shared" si="29"/>
        <v>695.78124637613928</v>
      </c>
      <c r="H369" s="109" t="s">
        <v>375</v>
      </c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</row>
    <row r="370" spans="1:129" ht="14.55" customHeight="1" x14ac:dyDescent="0.25">
      <c r="A370" s="44"/>
      <c r="B370" s="45"/>
      <c r="C370" s="125"/>
      <c r="D370" s="46" t="s">
        <v>139</v>
      </c>
      <c r="E370" s="47">
        <v>500</v>
      </c>
      <c r="F370" s="47">
        <f t="shared" si="28"/>
        <v>615</v>
      </c>
      <c r="G370" s="47">
        <f t="shared" si="29"/>
        <v>115.96354106268988</v>
      </c>
      <c r="H370" s="110"/>
    </row>
    <row r="371" spans="1:129" s="49" customFormat="1" ht="14.55" customHeight="1" thickBot="1" x14ac:dyDescent="0.3">
      <c r="A371" s="24"/>
      <c r="B371" s="25"/>
      <c r="C371" s="62"/>
      <c r="D371" s="51" t="s">
        <v>29</v>
      </c>
      <c r="E371" s="52">
        <f>SUM(E369:E370)</f>
        <v>3500</v>
      </c>
      <c r="F371" s="52">
        <f t="shared" si="28"/>
        <v>4305</v>
      </c>
      <c r="G371" s="52">
        <f t="shared" si="29"/>
        <v>811.74478743882923</v>
      </c>
      <c r="H371" s="111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</row>
    <row r="372" spans="1:129" s="63" customFormat="1" ht="36.450000000000003" customHeight="1" thickBot="1" x14ac:dyDescent="0.35">
      <c r="A372" s="30" t="s">
        <v>376</v>
      </c>
      <c r="B372" s="31">
        <v>54</v>
      </c>
      <c r="C372" s="32" t="s">
        <v>377</v>
      </c>
      <c r="D372" s="32" t="s">
        <v>121</v>
      </c>
      <c r="E372" s="33">
        <v>1000</v>
      </c>
      <c r="F372" s="33">
        <f t="shared" si="28"/>
        <v>1230</v>
      </c>
      <c r="G372" s="33">
        <f t="shared" si="29"/>
        <v>231.92708212537977</v>
      </c>
      <c r="H372" s="28" t="s">
        <v>378</v>
      </c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</row>
    <row r="373" spans="1:129" s="37" customFormat="1" ht="14.55" customHeight="1" x14ac:dyDescent="0.25">
      <c r="A373" s="44" t="s">
        <v>379</v>
      </c>
      <c r="B373" s="45">
        <v>55</v>
      </c>
      <c r="C373" s="126" t="s">
        <v>380</v>
      </c>
      <c r="D373" s="41" t="s">
        <v>356</v>
      </c>
      <c r="E373" s="42">
        <v>406.5</v>
      </c>
      <c r="F373" s="42">
        <f t="shared" si="28"/>
        <v>499.995</v>
      </c>
      <c r="G373" s="42">
        <f t="shared" si="29"/>
        <v>94.278358883966874</v>
      </c>
      <c r="H373" s="133" t="s">
        <v>381</v>
      </c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</row>
    <row r="374" spans="1:129" ht="14.55" customHeight="1" x14ac:dyDescent="0.25">
      <c r="A374" s="44"/>
      <c r="B374" s="45"/>
      <c r="C374" s="125"/>
      <c r="D374" s="46" t="s">
        <v>367</v>
      </c>
      <c r="E374" s="47">
        <v>813.01</v>
      </c>
      <c r="F374" s="47">
        <f t="shared" si="28"/>
        <v>1000.0023</v>
      </c>
      <c r="G374" s="47">
        <f t="shared" si="29"/>
        <v>188.55903703875501</v>
      </c>
      <c r="H374" s="134"/>
    </row>
    <row r="375" spans="1:129" ht="14.55" customHeight="1" x14ac:dyDescent="0.25">
      <c r="A375" s="44"/>
      <c r="B375" s="45"/>
      <c r="C375" s="125"/>
      <c r="D375" s="46" t="s">
        <v>368</v>
      </c>
      <c r="E375" s="47">
        <v>1626.02</v>
      </c>
      <c r="F375" s="47">
        <f t="shared" si="28"/>
        <v>2000.0046</v>
      </c>
      <c r="G375" s="47">
        <f t="shared" si="29"/>
        <v>377.11807407751002</v>
      </c>
      <c r="H375" s="134"/>
    </row>
    <row r="376" spans="1:129" ht="15.45" customHeight="1" x14ac:dyDescent="0.25">
      <c r="A376" s="44"/>
      <c r="B376" s="45"/>
      <c r="C376" s="61"/>
      <c r="D376" s="46" t="s">
        <v>89</v>
      </c>
      <c r="E376" s="47">
        <v>800</v>
      </c>
      <c r="F376" s="47">
        <f t="shared" si="28"/>
        <v>984</v>
      </c>
      <c r="G376" s="47">
        <f t="shared" si="29"/>
        <v>185.54166570030381</v>
      </c>
      <c r="H376" s="134"/>
    </row>
    <row r="377" spans="1:129" ht="14.55" customHeight="1" x14ac:dyDescent="0.25">
      <c r="A377" s="44"/>
      <c r="B377" s="45"/>
      <c r="C377" s="61"/>
      <c r="D377" s="46" t="s">
        <v>371</v>
      </c>
      <c r="E377" s="47">
        <v>500</v>
      </c>
      <c r="F377" s="47">
        <f t="shared" si="28"/>
        <v>615</v>
      </c>
      <c r="G377" s="47">
        <f t="shared" si="29"/>
        <v>115.96354106268988</v>
      </c>
      <c r="H377" s="134"/>
    </row>
    <row r="378" spans="1:129" ht="14.55" customHeight="1" x14ac:dyDescent="0.25">
      <c r="A378" s="44"/>
      <c r="B378" s="45"/>
      <c r="C378" s="61"/>
      <c r="D378" s="46" t="s">
        <v>364</v>
      </c>
      <c r="E378" s="47">
        <v>2000</v>
      </c>
      <c r="F378" s="47">
        <f t="shared" si="28"/>
        <v>2460</v>
      </c>
      <c r="G378" s="47">
        <f t="shared" si="29"/>
        <v>463.85416425075954</v>
      </c>
      <c r="H378" s="134"/>
    </row>
    <row r="379" spans="1:129" ht="14.55" customHeight="1" x14ac:dyDescent="0.25">
      <c r="A379" s="44"/>
      <c r="B379" s="45"/>
      <c r="C379" s="61"/>
      <c r="D379" s="46" t="s">
        <v>382</v>
      </c>
      <c r="E379" s="47">
        <v>3000</v>
      </c>
      <c r="F379" s="47">
        <f t="shared" si="28"/>
        <v>3690</v>
      </c>
      <c r="G379" s="47">
        <f t="shared" si="29"/>
        <v>695.78124637613928</v>
      </c>
      <c r="H379" s="134"/>
    </row>
    <row r="380" spans="1:129" ht="14.55" customHeight="1" x14ac:dyDescent="0.25">
      <c r="A380" s="44"/>
      <c r="B380" s="45"/>
      <c r="C380" s="61"/>
      <c r="D380" s="46" t="s">
        <v>172</v>
      </c>
      <c r="E380" s="47">
        <v>500</v>
      </c>
      <c r="F380" s="47">
        <f t="shared" si="28"/>
        <v>615</v>
      </c>
      <c r="G380" s="47">
        <f t="shared" si="29"/>
        <v>115.96354106268988</v>
      </c>
      <c r="H380" s="134"/>
    </row>
    <row r="381" spans="1:129" s="49" customFormat="1" ht="14.55" customHeight="1" thickBot="1" x14ac:dyDescent="0.3">
      <c r="A381" s="24"/>
      <c r="B381" s="25"/>
      <c r="C381" s="62"/>
      <c r="D381" s="51" t="s">
        <v>29</v>
      </c>
      <c r="E381" s="52">
        <f>SUM(E373:E380)</f>
        <v>9645.5299999999988</v>
      </c>
      <c r="F381" s="52">
        <f t="shared" si="28"/>
        <v>11864.001899999999</v>
      </c>
      <c r="G381" s="52">
        <f t="shared" si="29"/>
        <v>2237.0596284528142</v>
      </c>
      <c r="H381" s="135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</row>
    <row r="382" spans="1:129" s="63" customFormat="1" ht="37.799999999999997" customHeight="1" thickBot="1" x14ac:dyDescent="0.35">
      <c r="A382" s="30" t="s">
        <v>383</v>
      </c>
      <c r="B382" s="31">
        <v>110</v>
      </c>
      <c r="C382" s="32" t="s">
        <v>384</v>
      </c>
      <c r="D382" s="32" t="s">
        <v>121</v>
      </c>
      <c r="E382" s="33">
        <v>1000</v>
      </c>
      <c r="F382" s="33">
        <f t="shared" si="28"/>
        <v>1230</v>
      </c>
      <c r="G382" s="33">
        <f t="shared" si="29"/>
        <v>231.92708212537977</v>
      </c>
      <c r="H382" s="28" t="s">
        <v>385</v>
      </c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</row>
    <row r="383" spans="1:129" s="37" customFormat="1" ht="14.55" customHeight="1" x14ac:dyDescent="0.25">
      <c r="A383" s="44" t="s">
        <v>386</v>
      </c>
      <c r="B383" s="45">
        <v>111</v>
      </c>
      <c r="C383" s="126" t="s">
        <v>387</v>
      </c>
      <c r="D383" s="41" t="s">
        <v>388</v>
      </c>
      <c r="E383" s="42">
        <v>3252.03</v>
      </c>
      <c r="F383" s="42">
        <f t="shared" si="28"/>
        <v>3999.9969000000001</v>
      </c>
      <c r="G383" s="42">
        <f t="shared" si="29"/>
        <v>754.23382888419883</v>
      </c>
      <c r="H383" s="109" t="s">
        <v>389</v>
      </c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</row>
    <row r="384" spans="1:129" ht="14.55" customHeight="1" x14ac:dyDescent="0.25">
      <c r="A384" s="44"/>
      <c r="B384" s="45"/>
      <c r="C384" s="125"/>
      <c r="D384" s="46" t="s">
        <v>105</v>
      </c>
      <c r="E384" s="47">
        <v>3000</v>
      </c>
      <c r="F384" s="47">
        <f t="shared" si="28"/>
        <v>3690</v>
      </c>
      <c r="G384" s="47">
        <f t="shared" si="29"/>
        <v>695.78124637613928</v>
      </c>
      <c r="H384" s="110"/>
    </row>
    <row r="385" spans="1:129" ht="14.55" customHeight="1" x14ac:dyDescent="0.25">
      <c r="A385" s="44"/>
      <c r="B385" s="45"/>
      <c r="C385" s="61"/>
      <c r="D385" s="46" t="s">
        <v>367</v>
      </c>
      <c r="E385" s="47">
        <v>813.01</v>
      </c>
      <c r="F385" s="47">
        <f t="shared" si="28"/>
        <v>1000.0023</v>
      </c>
      <c r="G385" s="47">
        <f t="shared" si="29"/>
        <v>188.55903703875501</v>
      </c>
      <c r="H385" s="110"/>
    </row>
    <row r="386" spans="1:129" ht="15" customHeight="1" x14ac:dyDescent="0.25">
      <c r="A386" s="44"/>
      <c r="B386" s="45"/>
      <c r="C386" s="61"/>
      <c r="D386" s="46" t="s">
        <v>89</v>
      </c>
      <c r="E386" s="47">
        <v>1000</v>
      </c>
      <c r="F386" s="47">
        <f t="shared" si="28"/>
        <v>1230</v>
      </c>
      <c r="G386" s="47">
        <f t="shared" si="29"/>
        <v>231.92708212537977</v>
      </c>
      <c r="H386" s="110"/>
    </row>
    <row r="387" spans="1:129" ht="14.55" customHeight="1" x14ac:dyDescent="0.25">
      <c r="A387" s="44"/>
      <c r="B387" s="45"/>
      <c r="C387" s="61"/>
      <c r="D387" s="46" t="s">
        <v>369</v>
      </c>
      <c r="E387" s="47">
        <v>2000</v>
      </c>
      <c r="F387" s="47">
        <f t="shared" si="28"/>
        <v>2460</v>
      </c>
      <c r="G387" s="47">
        <f t="shared" si="29"/>
        <v>463.85416425075954</v>
      </c>
      <c r="H387" s="110"/>
    </row>
    <row r="388" spans="1:129" ht="14.55" customHeight="1" x14ac:dyDescent="0.25">
      <c r="A388" s="44"/>
      <c r="B388" s="45"/>
      <c r="C388" s="61"/>
      <c r="D388" s="46" t="s">
        <v>371</v>
      </c>
      <c r="E388" s="47">
        <v>200</v>
      </c>
      <c r="F388" s="47">
        <f t="shared" si="28"/>
        <v>246</v>
      </c>
      <c r="G388" s="47">
        <f t="shared" si="29"/>
        <v>46.385416425075952</v>
      </c>
      <c r="H388" s="110"/>
    </row>
    <row r="389" spans="1:129" ht="14.55" customHeight="1" x14ac:dyDescent="0.25">
      <c r="A389" s="44"/>
      <c r="B389" s="45"/>
      <c r="C389" s="61"/>
      <c r="D389" s="46" t="s">
        <v>364</v>
      </c>
      <c r="E389" s="47">
        <v>3000</v>
      </c>
      <c r="F389" s="47">
        <f t="shared" si="28"/>
        <v>3690</v>
      </c>
      <c r="G389" s="47">
        <f t="shared" si="29"/>
        <v>695.78124637613928</v>
      </c>
      <c r="H389" s="110"/>
    </row>
    <row r="390" spans="1:129" ht="14.55" customHeight="1" x14ac:dyDescent="0.25">
      <c r="A390" s="44"/>
      <c r="B390" s="45"/>
      <c r="C390" s="61"/>
      <c r="D390" s="46" t="s">
        <v>382</v>
      </c>
      <c r="E390" s="47">
        <v>4000</v>
      </c>
      <c r="F390" s="47">
        <f t="shared" si="28"/>
        <v>4920</v>
      </c>
      <c r="G390" s="47">
        <f t="shared" si="29"/>
        <v>927.70832850151908</v>
      </c>
      <c r="H390" s="110"/>
    </row>
    <row r="391" spans="1:129" ht="14.55" customHeight="1" x14ac:dyDescent="0.25">
      <c r="A391" s="44"/>
      <c r="B391" s="45"/>
      <c r="C391" s="61"/>
      <c r="D391" s="46" t="s">
        <v>121</v>
      </c>
      <c r="E391" s="47">
        <v>1000</v>
      </c>
      <c r="F391" s="47">
        <f t="shared" si="28"/>
        <v>1230</v>
      </c>
      <c r="G391" s="47">
        <f t="shared" si="29"/>
        <v>231.92708212537977</v>
      </c>
      <c r="H391" s="110"/>
    </row>
    <row r="392" spans="1:129" s="49" customFormat="1" ht="14.55" customHeight="1" thickBot="1" x14ac:dyDescent="0.3">
      <c r="A392" s="24"/>
      <c r="B392" s="25"/>
      <c r="C392" s="62"/>
      <c r="D392" s="51" t="s">
        <v>29</v>
      </c>
      <c r="E392" s="52">
        <f>SUM(E383:E391)</f>
        <v>18265.04</v>
      </c>
      <c r="F392" s="52">
        <f t="shared" si="28"/>
        <v>22465.999200000002</v>
      </c>
      <c r="G392" s="52">
        <f t="shared" si="29"/>
        <v>4236.1574321033468</v>
      </c>
      <c r="H392" s="111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</row>
    <row r="393" spans="1:129" s="63" customFormat="1" ht="21" customHeight="1" thickBot="1" x14ac:dyDescent="0.35">
      <c r="A393" s="22" t="s">
        <v>390</v>
      </c>
      <c r="B393" s="112" t="s">
        <v>391</v>
      </c>
      <c r="C393" s="113"/>
      <c r="D393" s="113"/>
      <c r="E393" s="113"/>
      <c r="F393" s="113"/>
      <c r="G393" s="113"/>
      <c r="H393" s="114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</row>
    <row r="394" spans="1:129" s="37" customFormat="1" ht="14.55" customHeight="1" x14ac:dyDescent="0.25">
      <c r="A394" s="44" t="s">
        <v>392</v>
      </c>
      <c r="B394" s="45">
        <v>206</v>
      </c>
      <c r="C394" s="61" t="s">
        <v>393</v>
      </c>
      <c r="D394" s="41" t="s">
        <v>63</v>
      </c>
      <c r="E394" s="42">
        <v>18000</v>
      </c>
      <c r="F394" s="42">
        <f t="shared" ref="F394:F401" si="30">E394*1.23</f>
        <v>22140</v>
      </c>
      <c r="G394" s="42">
        <f t="shared" ref="G394:G401" si="31">E394/4.3117</f>
        <v>4174.6874782568357</v>
      </c>
      <c r="H394" s="127" t="s">
        <v>310</v>
      </c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</row>
    <row r="395" spans="1:129" ht="14.55" customHeight="1" x14ac:dyDescent="0.25">
      <c r="A395" s="44"/>
      <c r="B395" s="45"/>
      <c r="C395" s="61"/>
      <c r="D395" s="46" t="s">
        <v>57</v>
      </c>
      <c r="E395" s="47">
        <v>600</v>
      </c>
      <c r="F395" s="47">
        <f t="shared" si="30"/>
        <v>738</v>
      </c>
      <c r="G395" s="47">
        <f t="shared" si="31"/>
        <v>139.15624927522788</v>
      </c>
      <c r="H395" s="128"/>
    </row>
    <row r="396" spans="1:129" s="49" customFormat="1" ht="14.55" customHeight="1" thickBot="1" x14ac:dyDescent="0.3">
      <c r="A396" s="24"/>
      <c r="B396" s="25"/>
      <c r="C396" s="62"/>
      <c r="D396" s="51" t="s">
        <v>29</v>
      </c>
      <c r="E396" s="52">
        <f>SUM(E394:E395)</f>
        <v>18600</v>
      </c>
      <c r="F396" s="52">
        <f t="shared" si="30"/>
        <v>22878</v>
      </c>
      <c r="G396" s="52">
        <f t="shared" si="31"/>
        <v>4313.8437275320639</v>
      </c>
      <c r="H396" s="129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</row>
    <row r="397" spans="1:129" s="63" customFormat="1" ht="14.55" customHeight="1" thickBot="1" x14ac:dyDescent="0.35">
      <c r="A397" s="30" t="s">
        <v>394</v>
      </c>
      <c r="B397" s="31">
        <v>207</v>
      </c>
      <c r="C397" s="32" t="s">
        <v>395</v>
      </c>
      <c r="D397" s="32" t="s">
        <v>19</v>
      </c>
      <c r="E397" s="33">
        <v>0</v>
      </c>
      <c r="F397" s="33">
        <f t="shared" si="30"/>
        <v>0</v>
      </c>
      <c r="G397" s="33">
        <f t="shared" si="31"/>
        <v>0</v>
      </c>
      <c r="H397" s="65" t="s">
        <v>20</v>
      </c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</row>
    <row r="398" spans="1:129" s="37" customFormat="1" ht="14.55" customHeight="1" x14ac:dyDescent="0.25">
      <c r="A398" s="44" t="s">
        <v>396</v>
      </c>
      <c r="B398" s="45">
        <v>63</v>
      </c>
      <c r="C398" s="61" t="s">
        <v>397</v>
      </c>
      <c r="D398" s="41" t="s">
        <v>185</v>
      </c>
      <c r="E398" s="42">
        <v>325.2</v>
      </c>
      <c r="F398" s="42">
        <f t="shared" si="30"/>
        <v>399.99599999999998</v>
      </c>
      <c r="G398" s="42">
        <f t="shared" si="31"/>
        <v>75.422687107173502</v>
      </c>
      <c r="H398" s="121" t="s">
        <v>398</v>
      </c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</row>
    <row r="399" spans="1:129" ht="14.55" customHeight="1" x14ac:dyDescent="0.25">
      <c r="A399" s="44"/>
      <c r="B399" s="45"/>
      <c r="C399" s="61"/>
      <c r="D399" s="46" t="s">
        <v>28</v>
      </c>
      <c r="E399" s="47">
        <v>2500</v>
      </c>
      <c r="F399" s="47">
        <f t="shared" si="30"/>
        <v>3075</v>
      </c>
      <c r="G399" s="47">
        <f t="shared" si="31"/>
        <v>579.81770531344944</v>
      </c>
      <c r="H399" s="122"/>
    </row>
    <row r="400" spans="1:129" s="49" customFormat="1" ht="14.55" customHeight="1" thickBot="1" x14ac:dyDescent="0.3">
      <c r="A400" s="24"/>
      <c r="B400" s="25"/>
      <c r="C400" s="62"/>
      <c r="D400" s="51" t="s">
        <v>29</v>
      </c>
      <c r="E400" s="52">
        <f>SUM(E398:E399)</f>
        <v>2825.2</v>
      </c>
      <c r="F400" s="52">
        <f t="shared" si="30"/>
        <v>3474.9959999999996</v>
      </c>
      <c r="G400" s="52">
        <f t="shared" si="31"/>
        <v>655.24039242062292</v>
      </c>
      <c r="H400" s="123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</row>
    <row r="401" spans="1:129" s="63" customFormat="1" ht="25.2" customHeight="1" thickBot="1" x14ac:dyDescent="0.35">
      <c r="A401" s="84" t="s">
        <v>399</v>
      </c>
      <c r="B401" s="31">
        <v>118</v>
      </c>
      <c r="C401" s="32" t="s">
        <v>400</v>
      </c>
      <c r="D401" s="32" t="s">
        <v>19</v>
      </c>
      <c r="E401" s="33">
        <v>0</v>
      </c>
      <c r="F401" s="33">
        <f t="shared" si="30"/>
        <v>0</v>
      </c>
      <c r="G401" s="33">
        <f t="shared" si="31"/>
        <v>0</v>
      </c>
      <c r="H401" s="65" t="s">
        <v>20</v>
      </c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9"/>
      <c r="DX401" s="9"/>
      <c r="DY401" s="9"/>
    </row>
    <row r="402" spans="1:129" s="63" customFormat="1" ht="21" customHeight="1" thickBot="1" x14ac:dyDescent="0.35">
      <c r="A402" s="22" t="s">
        <v>401</v>
      </c>
      <c r="B402" s="112" t="s">
        <v>402</v>
      </c>
      <c r="C402" s="113"/>
      <c r="D402" s="113"/>
      <c r="E402" s="113"/>
      <c r="F402" s="113"/>
      <c r="G402" s="113"/>
      <c r="H402" s="114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</row>
    <row r="403" spans="1:129" s="37" customFormat="1" ht="14.55" customHeight="1" x14ac:dyDescent="0.25">
      <c r="A403" s="44" t="s">
        <v>403</v>
      </c>
      <c r="B403" s="45">
        <v>208</v>
      </c>
      <c r="C403" s="126" t="s">
        <v>404</v>
      </c>
      <c r="D403" s="41" t="s">
        <v>25</v>
      </c>
      <c r="E403" s="42">
        <v>4065.04</v>
      </c>
      <c r="F403" s="42">
        <f t="shared" ref="F403:F420" si="32">E403*1.23</f>
        <v>4999.9992000000002</v>
      </c>
      <c r="G403" s="42">
        <f t="shared" ref="G403:G420" si="33">E403/4.3117</f>
        <v>942.79286592295375</v>
      </c>
      <c r="H403" s="145" t="s">
        <v>69</v>
      </c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</row>
    <row r="404" spans="1:129" ht="14.55" customHeight="1" x14ac:dyDescent="0.25">
      <c r="A404" s="44"/>
      <c r="B404" s="45"/>
      <c r="C404" s="125"/>
      <c r="D404" s="46" t="s">
        <v>38</v>
      </c>
      <c r="E404" s="47">
        <v>1000</v>
      </c>
      <c r="F404" s="47">
        <f t="shared" si="32"/>
        <v>1230</v>
      </c>
      <c r="G404" s="47">
        <f t="shared" si="33"/>
        <v>231.92708212537977</v>
      </c>
      <c r="H404" s="146"/>
    </row>
    <row r="405" spans="1:129" s="49" customFormat="1" ht="14.55" customHeight="1" thickBot="1" x14ac:dyDescent="0.3">
      <c r="A405" s="24"/>
      <c r="B405" s="25"/>
      <c r="C405" s="62"/>
      <c r="D405" s="51" t="s">
        <v>29</v>
      </c>
      <c r="E405" s="52">
        <f>SUM(E403:E404)</f>
        <v>5065.04</v>
      </c>
      <c r="F405" s="52">
        <f t="shared" si="32"/>
        <v>6229.9992000000002</v>
      </c>
      <c r="G405" s="52">
        <f t="shared" si="33"/>
        <v>1174.7199480483337</v>
      </c>
      <c r="H405" s="14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</row>
    <row r="406" spans="1:129" s="37" customFormat="1" ht="14.55" customHeight="1" x14ac:dyDescent="0.25">
      <c r="A406" s="44" t="s">
        <v>405</v>
      </c>
      <c r="B406" s="45">
        <v>209</v>
      </c>
      <c r="C406" s="61" t="s">
        <v>406</v>
      </c>
      <c r="D406" s="41" t="s">
        <v>54</v>
      </c>
      <c r="E406" s="42">
        <v>2000</v>
      </c>
      <c r="F406" s="42">
        <f t="shared" si="32"/>
        <v>2460</v>
      </c>
      <c r="G406" s="42">
        <f t="shared" si="33"/>
        <v>463.85416425075954</v>
      </c>
      <c r="H406" s="145" t="s">
        <v>69</v>
      </c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</row>
    <row r="407" spans="1:129" ht="14.55" customHeight="1" x14ac:dyDescent="0.25">
      <c r="A407" s="44"/>
      <c r="B407" s="45"/>
      <c r="C407" s="61"/>
      <c r="D407" s="46" t="s">
        <v>139</v>
      </c>
      <c r="E407" s="47">
        <v>800</v>
      </c>
      <c r="F407" s="47">
        <f t="shared" si="32"/>
        <v>984</v>
      </c>
      <c r="G407" s="47">
        <f t="shared" si="33"/>
        <v>185.54166570030381</v>
      </c>
      <c r="H407" s="146"/>
    </row>
    <row r="408" spans="1:129" s="49" customFormat="1" ht="14.55" customHeight="1" thickBot="1" x14ac:dyDescent="0.3">
      <c r="A408" s="24"/>
      <c r="B408" s="25"/>
      <c r="C408" s="62"/>
      <c r="D408" s="51" t="s">
        <v>29</v>
      </c>
      <c r="E408" s="52">
        <f>SUM(E406:E407)</f>
        <v>2800</v>
      </c>
      <c r="F408" s="52">
        <f t="shared" si="32"/>
        <v>3444</v>
      </c>
      <c r="G408" s="52">
        <f t="shared" si="33"/>
        <v>649.39582995106332</v>
      </c>
      <c r="H408" s="14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</row>
    <row r="409" spans="1:129" s="37" customFormat="1" ht="14.55" customHeight="1" x14ac:dyDescent="0.25">
      <c r="A409" s="44" t="s">
        <v>407</v>
      </c>
      <c r="B409" s="45">
        <v>210</v>
      </c>
      <c r="C409" s="61" t="s">
        <v>408</v>
      </c>
      <c r="D409" s="41" t="s">
        <v>88</v>
      </c>
      <c r="E409" s="42">
        <v>900</v>
      </c>
      <c r="F409" s="42">
        <f t="shared" si="32"/>
        <v>1107</v>
      </c>
      <c r="G409" s="42">
        <f t="shared" si="33"/>
        <v>208.73437391284179</v>
      </c>
      <c r="H409" s="127" t="s">
        <v>310</v>
      </c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</row>
    <row r="410" spans="1:129" ht="14.55" customHeight="1" x14ac:dyDescent="0.25">
      <c r="A410" s="44"/>
      <c r="B410" s="45"/>
      <c r="C410" s="61"/>
      <c r="D410" s="46" t="s">
        <v>36</v>
      </c>
      <c r="E410" s="47">
        <v>1626</v>
      </c>
      <c r="F410" s="47">
        <f t="shared" si="32"/>
        <v>1999.98</v>
      </c>
      <c r="G410" s="47">
        <f t="shared" si="33"/>
        <v>377.1134355358675</v>
      </c>
      <c r="H410" s="128"/>
    </row>
    <row r="411" spans="1:129" ht="14.55" customHeight="1" x14ac:dyDescent="0.25">
      <c r="A411" s="44"/>
      <c r="B411" s="45"/>
      <c r="C411" s="61"/>
      <c r="D411" s="46" t="s">
        <v>38</v>
      </c>
      <c r="E411" s="47">
        <v>1000</v>
      </c>
      <c r="F411" s="47">
        <f t="shared" si="32"/>
        <v>1230</v>
      </c>
      <c r="G411" s="47">
        <f t="shared" si="33"/>
        <v>231.92708212537977</v>
      </c>
      <c r="H411" s="128"/>
    </row>
    <row r="412" spans="1:129" s="49" customFormat="1" ht="14.55" customHeight="1" thickBot="1" x14ac:dyDescent="0.3">
      <c r="A412" s="24"/>
      <c r="B412" s="25"/>
      <c r="C412" s="62"/>
      <c r="D412" s="51" t="s">
        <v>29</v>
      </c>
      <c r="E412" s="52">
        <f>SUM(E409:E411)</f>
        <v>3526</v>
      </c>
      <c r="F412" s="52">
        <f t="shared" si="32"/>
        <v>4336.9799999999996</v>
      </c>
      <c r="G412" s="52">
        <f t="shared" si="33"/>
        <v>817.77489157408911</v>
      </c>
      <c r="H412" s="129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</row>
    <row r="413" spans="1:129" s="37" customFormat="1" ht="14.55" customHeight="1" x14ac:dyDescent="0.25">
      <c r="A413" s="44" t="s">
        <v>409</v>
      </c>
      <c r="B413" s="45">
        <v>61</v>
      </c>
      <c r="C413" s="61" t="s">
        <v>410</v>
      </c>
      <c r="D413" s="41" t="s">
        <v>88</v>
      </c>
      <c r="E413" s="42">
        <v>2400</v>
      </c>
      <c r="F413" s="42">
        <f t="shared" si="32"/>
        <v>2952</v>
      </c>
      <c r="G413" s="42">
        <f t="shared" si="33"/>
        <v>556.62499710091151</v>
      </c>
      <c r="H413" s="133" t="s">
        <v>411</v>
      </c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</row>
    <row r="414" spans="1:129" ht="14.55" customHeight="1" x14ac:dyDescent="0.25">
      <c r="A414" s="44"/>
      <c r="B414" s="45"/>
      <c r="C414" s="61"/>
      <c r="D414" s="46" t="s">
        <v>57</v>
      </c>
      <c r="E414" s="47">
        <v>600</v>
      </c>
      <c r="F414" s="47">
        <f t="shared" si="32"/>
        <v>738</v>
      </c>
      <c r="G414" s="47">
        <f t="shared" si="33"/>
        <v>139.15624927522788</v>
      </c>
      <c r="H414" s="134"/>
    </row>
    <row r="415" spans="1:129" ht="14.55" customHeight="1" x14ac:dyDescent="0.25">
      <c r="A415" s="44"/>
      <c r="B415" s="45"/>
      <c r="C415" s="61"/>
      <c r="D415" s="46" t="s">
        <v>120</v>
      </c>
      <c r="E415" s="47">
        <v>1000</v>
      </c>
      <c r="F415" s="47">
        <f t="shared" si="32"/>
        <v>1230</v>
      </c>
      <c r="G415" s="47">
        <f t="shared" si="33"/>
        <v>231.92708212537977</v>
      </c>
      <c r="H415" s="134"/>
    </row>
    <row r="416" spans="1:129" ht="14.55" customHeight="1" x14ac:dyDescent="0.25">
      <c r="A416" s="44"/>
      <c r="B416" s="45"/>
      <c r="C416" s="61"/>
      <c r="D416" s="46" t="s">
        <v>139</v>
      </c>
      <c r="E416" s="47">
        <v>500</v>
      </c>
      <c r="F416" s="47">
        <f t="shared" si="32"/>
        <v>615</v>
      </c>
      <c r="G416" s="47">
        <f t="shared" si="33"/>
        <v>115.96354106268988</v>
      </c>
      <c r="H416" s="134"/>
    </row>
    <row r="417" spans="1:129" s="49" customFormat="1" ht="14.55" customHeight="1" thickBot="1" x14ac:dyDescent="0.3">
      <c r="A417" s="24"/>
      <c r="B417" s="25"/>
      <c r="C417" s="62"/>
      <c r="D417" s="51" t="s">
        <v>29</v>
      </c>
      <c r="E417" s="52">
        <f>SUM(E413:E416)</f>
        <v>4500</v>
      </c>
      <c r="F417" s="52">
        <f t="shared" si="32"/>
        <v>5535</v>
      </c>
      <c r="G417" s="52">
        <f t="shared" si="33"/>
        <v>1043.6718695642089</v>
      </c>
      <c r="H417" s="135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</row>
    <row r="418" spans="1:129" s="37" customFormat="1" ht="14.55" customHeight="1" x14ac:dyDescent="0.25">
      <c r="A418" s="44" t="s">
        <v>412</v>
      </c>
      <c r="B418" s="45">
        <v>116</v>
      </c>
      <c r="C418" s="61" t="s">
        <v>413</v>
      </c>
      <c r="D418" s="41" t="s">
        <v>88</v>
      </c>
      <c r="E418" s="42">
        <v>1800</v>
      </c>
      <c r="F418" s="42">
        <f t="shared" si="32"/>
        <v>2214</v>
      </c>
      <c r="G418" s="42">
        <f t="shared" si="33"/>
        <v>417.46874782568358</v>
      </c>
      <c r="H418" s="121" t="s">
        <v>414</v>
      </c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</row>
    <row r="419" spans="1:129" ht="14.55" customHeight="1" x14ac:dyDescent="0.25">
      <c r="A419" s="44"/>
      <c r="B419" s="45"/>
      <c r="C419" s="61"/>
      <c r="D419" s="46" t="s">
        <v>109</v>
      </c>
      <c r="E419" s="47">
        <v>1000</v>
      </c>
      <c r="F419" s="47">
        <f t="shared" si="32"/>
        <v>1230</v>
      </c>
      <c r="G419" s="47">
        <f t="shared" si="33"/>
        <v>231.92708212537977</v>
      </c>
      <c r="H419" s="122"/>
    </row>
    <row r="420" spans="1:129" s="49" customFormat="1" ht="14.55" customHeight="1" thickBot="1" x14ac:dyDescent="0.3">
      <c r="A420" s="24"/>
      <c r="B420" s="25"/>
      <c r="C420" s="62"/>
      <c r="D420" s="51" t="s">
        <v>29</v>
      </c>
      <c r="E420" s="52">
        <f>SUM(E418:E419)</f>
        <v>2800</v>
      </c>
      <c r="F420" s="52">
        <f t="shared" si="32"/>
        <v>3444</v>
      </c>
      <c r="G420" s="52">
        <f t="shared" si="33"/>
        <v>649.39582995106332</v>
      </c>
      <c r="H420" s="123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</row>
    <row r="421" spans="1:129" s="63" customFormat="1" ht="21" customHeight="1" thickBot="1" x14ac:dyDescent="0.35">
      <c r="A421" s="22" t="s">
        <v>415</v>
      </c>
      <c r="B421" s="112" t="s">
        <v>416</v>
      </c>
      <c r="C421" s="113"/>
      <c r="D421" s="113"/>
      <c r="E421" s="113"/>
      <c r="F421" s="113"/>
      <c r="G421" s="113"/>
      <c r="H421" s="114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</row>
    <row r="422" spans="1:129" s="63" customFormat="1" ht="30.45" customHeight="1" thickBot="1" x14ac:dyDescent="0.35">
      <c r="A422" s="30" t="s">
        <v>417</v>
      </c>
      <c r="B422" s="31">
        <v>215</v>
      </c>
      <c r="C422" s="32" t="s">
        <v>418</v>
      </c>
      <c r="D422" s="32" t="s">
        <v>98</v>
      </c>
      <c r="E422" s="33">
        <v>2000</v>
      </c>
      <c r="F422" s="33">
        <f t="shared" ref="F422:F429" si="34">E422*1.23</f>
        <v>2460</v>
      </c>
      <c r="G422" s="33">
        <f t="shared" ref="G422:G429" si="35">E422/4.3117</f>
        <v>463.85416425075954</v>
      </c>
      <c r="H422" s="64" t="s">
        <v>69</v>
      </c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</row>
    <row r="423" spans="1:129" s="63" customFormat="1" ht="17.55" customHeight="1" thickBot="1" x14ac:dyDescent="0.35">
      <c r="A423" s="30" t="s">
        <v>419</v>
      </c>
      <c r="B423" s="31">
        <v>216</v>
      </c>
      <c r="C423" s="32" t="s">
        <v>420</v>
      </c>
      <c r="D423" s="32" t="s">
        <v>19</v>
      </c>
      <c r="E423" s="33">
        <v>0</v>
      </c>
      <c r="F423" s="33">
        <f t="shared" si="34"/>
        <v>0</v>
      </c>
      <c r="G423" s="33">
        <f t="shared" si="35"/>
        <v>0</v>
      </c>
      <c r="H423" s="65" t="s">
        <v>20</v>
      </c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</row>
    <row r="424" spans="1:129" s="63" customFormat="1" ht="21.45" customHeight="1" thickBot="1" x14ac:dyDescent="0.35">
      <c r="A424" s="30" t="s">
        <v>421</v>
      </c>
      <c r="B424" s="31">
        <v>217</v>
      </c>
      <c r="C424" s="32" t="s">
        <v>422</v>
      </c>
      <c r="D424" s="32" t="s">
        <v>19</v>
      </c>
      <c r="E424" s="33">
        <v>0</v>
      </c>
      <c r="F424" s="33">
        <f t="shared" si="34"/>
        <v>0</v>
      </c>
      <c r="G424" s="33">
        <f t="shared" si="35"/>
        <v>0</v>
      </c>
      <c r="H424" s="65" t="s">
        <v>20</v>
      </c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</row>
    <row r="425" spans="1:129" s="37" customFormat="1" ht="14.55" customHeight="1" x14ac:dyDescent="0.25">
      <c r="A425" s="44" t="s">
        <v>423</v>
      </c>
      <c r="B425" s="45">
        <v>218</v>
      </c>
      <c r="C425" s="61" t="s">
        <v>424</v>
      </c>
      <c r="D425" s="41" t="s">
        <v>359</v>
      </c>
      <c r="E425" s="42">
        <v>600</v>
      </c>
      <c r="F425" s="42">
        <f t="shared" si="34"/>
        <v>738</v>
      </c>
      <c r="G425" s="42">
        <f t="shared" si="35"/>
        <v>139.15624927522788</v>
      </c>
      <c r="H425" s="145" t="s">
        <v>69</v>
      </c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</row>
    <row r="426" spans="1:129" ht="14.55" customHeight="1" x14ac:dyDescent="0.25">
      <c r="A426" s="44"/>
      <c r="B426" s="45"/>
      <c r="C426" s="61"/>
      <c r="D426" s="46" t="s">
        <v>109</v>
      </c>
      <c r="E426" s="47">
        <v>1000</v>
      </c>
      <c r="F426" s="47">
        <f t="shared" si="34"/>
        <v>1230</v>
      </c>
      <c r="G426" s="47">
        <f t="shared" si="35"/>
        <v>231.92708212537977</v>
      </c>
      <c r="H426" s="146"/>
    </row>
    <row r="427" spans="1:129" s="49" customFormat="1" ht="14.55" customHeight="1" thickBot="1" x14ac:dyDescent="0.3">
      <c r="A427" s="24"/>
      <c r="B427" s="25"/>
      <c r="C427" s="62"/>
      <c r="D427" s="51" t="s">
        <v>29</v>
      </c>
      <c r="E427" s="52">
        <f>SUM(E425:E426)</f>
        <v>1600</v>
      </c>
      <c r="F427" s="52">
        <f t="shared" si="34"/>
        <v>1968</v>
      </c>
      <c r="G427" s="52">
        <f t="shared" si="35"/>
        <v>371.08333140060762</v>
      </c>
      <c r="H427" s="14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</row>
    <row r="428" spans="1:129" s="63" customFormat="1" ht="30" customHeight="1" thickBot="1" x14ac:dyDescent="0.35">
      <c r="A428" s="30" t="s">
        <v>425</v>
      </c>
      <c r="B428" s="31">
        <v>32</v>
      </c>
      <c r="C428" s="32" t="s">
        <v>426</v>
      </c>
      <c r="D428" s="32" t="s">
        <v>19</v>
      </c>
      <c r="E428" s="33">
        <v>0</v>
      </c>
      <c r="F428" s="33">
        <f t="shared" si="34"/>
        <v>0</v>
      </c>
      <c r="G428" s="33">
        <f t="shared" si="35"/>
        <v>0</v>
      </c>
      <c r="H428" s="65" t="s">
        <v>20</v>
      </c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/>
      <c r="DV428" s="9"/>
      <c r="DW428" s="9"/>
      <c r="DX428" s="9"/>
      <c r="DY428" s="9"/>
    </row>
    <row r="429" spans="1:129" s="63" customFormat="1" ht="39" customHeight="1" thickBot="1" x14ac:dyDescent="0.35">
      <c r="A429" s="30" t="s">
        <v>427</v>
      </c>
      <c r="B429" s="31">
        <v>90</v>
      </c>
      <c r="C429" s="32" t="s">
        <v>428</v>
      </c>
      <c r="D429" s="32" t="s">
        <v>98</v>
      </c>
      <c r="E429" s="33">
        <v>5000</v>
      </c>
      <c r="F429" s="33">
        <f t="shared" si="34"/>
        <v>6150</v>
      </c>
      <c r="G429" s="33">
        <f t="shared" si="35"/>
        <v>1159.6354106268989</v>
      </c>
      <c r="H429" s="28" t="s">
        <v>429</v>
      </c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</row>
    <row r="430" spans="1:129" s="63" customFormat="1" ht="22.8" customHeight="1" thickBot="1" x14ac:dyDescent="0.35">
      <c r="A430" s="22" t="s">
        <v>430</v>
      </c>
      <c r="B430" s="112" t="s">
        <v>431</v>
      </c>
      <c r="C430" s="113"/>
      <c r="D430" s="113"/>
      <c r="E430" s="113"/>
      <c r="F430" s="113"/>
      <c r="G430" s="113"/>
      <c r="H430" s="114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</row>
    <row r="431" spans="1:129" s="23" customFormat="1" ht="30" customHeight="1" thickBot="1" x14ac:dyDescent="0.35">
      <c r="A431" s="24" t="s">
        <v>432</v>
      </c>
      <c r="B431" s="25">
        <v>219</v>
      </c>
      <c r="C431" s="26" t="s">
        <v>433</v>
      </c>
      <c r="D431" s="26" t="s">
        <v>139</v>
      </c>
      <c r="E431" s="27">
        <v>2000</v>
      </c>
      <c r="F431" s="27">
        <f t="shared" ref="F431:F445" si="36">E431*1.23</f>
        <v>2460</v>
      </c>
      <c r="G431" s="27">
        <f t="shared" ref="G431:G445" si="37">E431/4.3117</f>
        <v>463.85416425075954</v>
      </c>
      <c r="H431" s="66" t="s">
        <v>69</v>
      </c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</row>
    <row r="432" spans="1:129" s="37" customFormat="1" ht="14.55" customHeight="1" x14ac:dyDescent="0.25">
      <c r="A432" s="44" t="s">
        <v>434</v>
      </c>
      <c r="B432" s="45">
        <v>220</v>
      </c>
      <c r="C432" s="126" t="s">
        <v>435</v>
      </c>
      <c r="D432" s="41" t="s">
        <v>68</v>
      </c>
      <c r="E432" s="42">
        <v>2200</v>
      </c>
      <c r="F432" s="42">
        <f t="shared" si="36"/>
        <v>2706</v>
      </c>
      <c r="G432" s="42">
        <f t="shared" si="37"/>
        <v>510.2395806758355</v>
      </c>
      <c r="H432" s="127" t="s">
        <v>310</v>
      </c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</row>
    <row r="433" spans="1:129" ht="14.55" customHeight="1" x14ac:dyDescent="0.25">
      <c r="A433" s="44"/>
      <c r="B433" s="45"/>
      <c r="C433" s="125"/>
      <c r="D433" s="46" t="s">
        <v>74</v>
      </c>
      <c r="E433" s="47">
        <v>6600</v>
      </c>
      <c r="F433" s="47">
        <f t="shared" si="36"/>
        <v>8118</v>
      </c>
      <c r="G433" s="47">
        <f t="shared" si="37"/>
        <v>1530.7187420275066</v>
      </c>
      <c r="H433" s="128"/>
    </row>
    <row r="434" spans="1:129" ht="14.55" customHeight="1" x14ac:dyDescent="0.25">
      <c r="A434" s="44"/>
      <c r="B434" s="45"/>
      <c r="C434" s="61"/>
      <c r="D434" s="46" t="s">
        <v>63</v>
      </c>
      <c r="E434" s="47">
        <v>5100</v>
      </c>
      <c r="F434" s="47">
        <f t="shared" si="36"/>
        <v>6273</v>
      </c>
      <c r="G434" s="47">
        <f t="shared" si="37"/>
        <v>1182.8281188394369</v>
      </c>
      <c r="H434" s="128"/>
    </row>
    <row r="435" spans="1:129" ht="14.55" customHeight="1" x14ac:dyDescent="0.25">
      <c r="A435" s="44"/>
      <c r="B435" s="45"/>
      <c r="C435" s="61"/>
      <c r="D435" s="46" t="s">
        <v>92</v>
      </c>
      <c r="E435" s="47">
        <v>500</v>
      </c>
      <c r="F435" s="47">
        <f t="shared" si="36"/>
        <v>615</v>
      </c>
      <c r="G435" s="47">
        <f t="shared" si="37"/>
        <v>115.96354106268988</v>
      </c>
      <c r="H435" s="128"/>
    </row>
    <row r="436" spans="1:129" ht="14.55" customHeight="1" x14ac:dyDescent="0.25">
      <c r="A436" s="44"/>
      <c r="B436" s="45"/>
      <c r="C436" s="61"/>
      <c r="D436" s="46" t="s">
        <v>139</v>
      </c>
      <c r="E436" s="47">
        <v>2000</v>
      </c>
      <c r="F436" s="47">
        <f t="shared" si="36"/>
        <v>2460</v>
      </c>
      <c r="G436" s="47">
        <f t="shared" si="37"/>
        <v>463.85416425075954</v>
      </c>
      <c r="H436" s="128"/>
    </row>
    <row r="437" spans="1:129" ht="14.55" customHeight="1" x14ac:dyDescent="0.25">
      <c r="A437" s="44"/>
      <c r="B437" s="45"/>
      <c r="C437" s="61"/>
      <c r="D437" s="46" t="s">
        <v>314</v>
      </c>
      <c r="E437" s="47">
        <v>5691.06</v>
      </c>
      <c r="F437" s="47">
        <f t="shared" si="36"/>
        <v>7000.0038000000004</v>
      </c>
      <c r="G437" s="47">
        <f t="shared" si="37"/>
        <v>1319.9109400004638</v>
      </c>
      <c r="H437" s="128"/>
    </row>
    <row r="438" spans="1:129" s="49" customFormat="1" ht="14.55" customHeight="1" thickBot="1" x14ac:dyDescent="0.3">
      <c r="A438" s="24"/>
      <c r="B438" s="25"/>
      <c r="C438" s="62"/>
      <c r="D438" s="51" t="s">
        <v>29</v>
      </c>
      <c r="E438" s="52">
        <f>SUM(E432:E437)</f>
        <v>22091.06</v>
      </c>
      <c r="F438" s="52">
        <f t="shared" si="36"/>
        <v>27172.003800000002</v>
      </c>
      <c r="G438" s="52">
        <f t="shared" si="37"/>
        <v>5123.5150868566925</v>
      </c>
      <c r="H438" s="129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</row>
    <row r="439" spans="1:129" s="63" customFormat="1" ht="30" customHeight="1" thickBot="1" x14ac:dyDescent="0.35">
      <c r="A439" s="30" t="s">
        <v>436</v>
      </c>
      <c r="B439" s="31">
        <v>221</v>
      </c>
      <c r="C439" s="86" t="s">
        <v>437</v>
      </c>
      <c r="D439" s="32" t="s">
        <v>19</v>
      </c>
      <c r="E439" s="33">
        <v>0</v>
      </c>
      <c r="F439" s="33">
        <f t="shared" si="36"/>
        <v>0</v>
      </c>
      <c r="G439" s="33">
        <f t="shared" si="37"/>
        <v>0</v>
      </c>
      <c r="H439" s="65" t="s">
        <v>20</v>
      </c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</row>
    <row r="440" spans="1:129" s="63" customFormat="1" ht="25.8" customHeight="1" thickBot="1" x14ac:dyDescent="0.35">
      <c r="A440" s="30" t="s">
        <v>438</v>
      </c>
      <c r="B440" s="31">
        <v>38</v>
      </c>
      <c r="C440" s="86" t="s">
        <v>439</v>
      </c>
      <c r="D440" s="32" t="s">
        <v>19</v>
      </c>
      <c r="E440" s="33">
        <v>0</v>
      </c>
      <c r="F440" s="33">
        <f t="shared" si="36"/>
        <v>0</v>
      </c>
      <c r="G440" s="33">
        <f t="shared" si="37"/>
        <v>0</v>
      </c>
      <c r="H440" s="65" t="s">
        <v>20</v>
      </c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</row>
    <row r="441" spans="1:129" s="63" customFormat="1" ht="30" customHeight="1" thickBot="1" x14ac:dyDescent="0.35">
      <c r="A441" s="30" t="s">
        <v>440</v>
      </c>
      <c r="B441" s="31">
        <v>39</v>
      </c>
      <c r="C441" s="86" t="s">
        <v>441</v>
      </c>
      <c r="D441" s="32" t="s">
        <v>19</v>
      </c>
      <c r="E441" s="33">
        <v>0</v>
      </c>
      <c r="F441" s="33">
        <f t="shared" si="36"/>
        <v>0</v>
      </c>
      <c r="G441" s="33">
        <f t="shared" si="37"/>
        <v>0</v>
      </c>
      <c r="H441" s="65" t="s">
        <v>20</v>
      </c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</row>
    <row r="442" spans="1:129" s="63" customFormat="1" ht="27" customHeight="1" thickBot="1" x14ac:dyDescent="0.35">
      <c r="A442" s="30" t="s">
        <v>442</v>
      </c>
      <c r="B442" s="31">
        <v>40</v>
      </c>
      <c r="C442" s="86" t="s">
        <v>443</v>
      </c>
      <c r="D442" s="32" t="s">
        <v>19</v>
      </c>
      <c r="E442" s="33">
        <v>0</v>
      </c>
      <c r="F442" s="33">
        <f t="shared" si="36"/>
        <v>0</v>
      </c>
      <c r="G442" s="33">
        <f t="shared" si="37"/>
        <v>0</v>
      </c>
      <c r="H442" s="65" t="s">
        <v>20</v>
      </c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  <c r="DM442" s="9"/>
      <c r="DN442" s="9"/>
      <c r="DO442" s="9"/>
      <c r="DP442" s="9"/>
      <c r="DQ442" s="9"/>
      <c r="DR442" s="9"/>
      <c r="DS442" s="9"/>
      <c r="DT442" s="9"/>
      <c r="DU442" s="9"/>
      <c r="DV442" s="9"/>
      <c r="DW442" s="9"/>
      <c r="DX442" s="9"/>
      <c r="DY442" s="9"/>
    </row>
    <row r="443" spans="1:129" s="63" customFormat="1" ht="30" customHeight="1" thickBot="1" x14ac:dyDescent="0.35">
      <c r="A443" s="30" t="s">
        <v>444</v>
      </c>
      <c r="B443" s="31">
        <v>95</v>
      </c>
      <c r="C443" s="86" t="s">
        <v>445</v>
      </c>
      <c r="D443" s="32" t="s">
        <v>19</v>
      </c>
      <c r="E443" s="33">
        <v>0</v>
      </c>
      <c r="F443" s="33">
        <f t="shared" si="36"/>
        <v>0</v>
      </c>
      <c r="G443" s="33">
        <f t="shared" si="37"/>
        <v>0</v>
      </c>
      <c r="H443" s="65" t="s">
        <v>20</v>
      </c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  <c r="DM443" s="9"/>
      <c r="DN443" s="9"/>
      <c r="DO443" s="9"/>
      <c r="DP443" s="9"/>
      <c r="DQ443" s="9"/>
      <c r="DR443" s="9"/>
      <c r="DS443" s="9"/>
      <c r="DT443" s="9"/>
      <c r="DU443" s="9"/>
      <c r="DV443" s="9"/>
      <c r="DW443" s="9"/>
      <c r="DX443" s="9"/>
      <c r="DY443" s="9"/>
    </row>
    <row r="444" spans="1:129" s="63" customFormat="1" ht="41.25" customHeight="1" thickBot="1" x14ac:dyDescent="0.35">
      <c r="A444" s="30" t="s">
        <v>446</v>
      </c>
      <c r="B444" s="31">
        <v>96</v>
      </c>
      <c r="C444" s="86" t="s">
        <v>447</v>
      </c>
      <c r="D444" s="32" t="s">
        <v>19</v>
      </c>
      <c r="E444" s="33">
        <v>0</v>
      </c>
      <c r="F444" s="33">
        <f t="shared" si="36"/>
        <v>0</v>
      </c>
      <c r="G444" s="33">
        <f t="shared" si="37"/>
        <v>0</v>
      </c>
      <c r="H444" s="65" t="s">
        <v>20</v>
      </c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  <c r="DM444" s="9"/>
      <c r="DN444" s="9"/>
      <c r="DO444" s="9"/>
      <c r="DP444" s="9"/>
      <c r="DQ444" s="9"/>
      <c r="DR444" s="9"/>
      <c r="DS444" s="9"/>
      <c r="DT444" s="9"/>
      <c r="DU444" s="9"/>
      <c r="DV444" s="9"/>
      <c r="DW444" s="9"/>
      <c r="DX444" s="9"/>
      <c r="DY444" s="9"/>
    </row>
    <row r="445" spans="1:129" s="63" customFormat="1" ht="37.5" customHeight="1" thickBot="1" x14ac:dyDescent="0.35">
      <c r="A445" s="30" t="s">
        <v>448</v>
      </c>
      <c r="B445" s="31">
        <v>97</v>
      </c>
      <c r="C445" s="86" t="s">
        <v>449</v>
      </c>
      <c r="D445" s="32" t="s">
        <v>19</v>
      </c>
      <c r="E445" s="33">
        <v>0</v>
      </c>
      <c r="F445" s="33">
        <f t="shared" si="36"/>
        <v>0</v>
      </c>
      <c r="G445" s="33">
        <f t="shared" si="37"/>
        <v>0</v>
      </c>
      <c r="H445" s="65" t="s">
        <v>20</v>
      </c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  <c r="DM445" s="9"/>
      <c r="DN445" s="9"/>
      <c r="DO445" s="9"/>
      <c r="DP445" s="9"/>
      <c r="DQ445" s="9"/>
      <c r="DR445" s="9"/>
      <c r="DS445" s="9"/>
      <c r="DT445" s="9"/>
      <c r="DU445" s="9"/>
      <c r="DV445" s="9"/>
      <c r="DW445" s="9"/>
      <c r="DX445" s="9"/>
      <c r="DY445" s="9"/>
    </row>
    <row r="446" spans="1:129" s="63" customFormat="1" ht="21" customHeight="1" thickBot="1" x14ac:dyDescent="0.35">
      <c r="A446" s="22" t="s">
        <v>450</v>
      </c>
      <c r="B446" s="112" t="s">
        <v>451</v>
      </c>
      <c r="C446" s="113"/>
      <c r="D446" s="113"/>
      <c r="E446" s="113"/>
      <c r="F446" s="113"/>
      <c r="G446" s="113"/>
      <c r="H446" s="114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  <c r="DM446" s="9"/>
      <c r="DN446" s="9"/>
      <c r="DO446" s="9"/>
      <c r="DP446" s="9"/>
      <c r="DQ446" s="9"/>
      <c r="DR446" s="9"/>
      <c r="DS446" s="9"/>
      <c r="DT446" s="9"/>
      <c r="DU446" s="9"/>
      <c r="DV446" s="9"/>
      <c r="DW446" s="9"/>
      <c r="DX446" s="9"/>
      <c r="DY446" s="9"/>
    </row>
    <row r="447" spans="1:129" s="63" customFormat="1" ht="27.45" customHeight="1" thickBot="1" x14ac:dyDescent="0.35">
      <c r="A447" s="30" t="s">
        <v>452</v>
      </c>
      <c r="B447" s="31">
        <v>222</v>
      </c>
      <c r="C447" s="32" t="s">
        <v>453</v>
      </c>
      <c r="D447" s="32" t="s">
        <v>120</v>
      </c>
      <c r="E447" s="33">
        <v>600</v>
      </c>
      <c r="F447" s="33">
        <f t="shared" ref="F447:F465" si="38">E447*1.23</f>
        <v>738</v>
      </c>
      <c r="G447" s="33">
        <f t="shared" ref="G447:G465" si="39">E447/4.3117</f>
        <v>139.15624927522788</v>
      </c>
      <c r="H447" s="64" t="s">
        <v>69</v>
      </c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/>
      <c r="DV447" s="9"/>
      <c r="DW447" s="9"/>
      <c r="DX447" s="9"/>
      <c r="DY447" s="9"/>
    </row>
    <row r="448" spans="1:129" s="63" customFormat="1" ht="14.55" customHeight="1" thickBot="1" x14ac:dyDescent="0.35">
      <c r="A448" s="30" t="s">
        <v>454</v>
      </c>
      <c r="B448" s="31">
        <v>223</v>
      </c>
      <c r="C448" s="32" t="s">
        <v>455</v>
      </c>
      <c r="D448" s="32" t="s">
        <v>19</v>
      </c>
      <c r="E448" s="33">
        <v>0</v>
      </c>
      <c r="F448" s="33">
        <f t="shared" si="38"/>
        <v>0</v>
      </c>
      <c r="G448" s="33">
        <f t="shared" si="39"/>
        <v>0</v>
      </c>
      <c r="H448" s="65" t="s">
        <v>20</v>
      </c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9"/>
      <c r="DX448" s="9"/>
      <c r="DY448" s="9"/>
    </row>
    <row r="449" spans="1:129" s="63" customFormat="1" ht="27.45" customHeight="1" thickBot="1" x14ac:dyDescent="0.35">
      <c r="A449" s="30" t="s">
        <v>456</v>
      </c>
      <c r="B449" s="31">
        <v>224</v>
      </c>
      <c r="C449" s="32" t="s">
        <v>457</v>
      </c>
      <c r="D449" s="32" t="s">
        <v>107</v>
      </c>
      <c r="E449" s="33">
        <v>6000</v>
      </c>
      <c r="F449" s="33">
        <f t="shared" si="38"/>
        <v>7380</v>
      </c>
      <c r="G449" s="33">
        <f t="shared" si="39"/>
        <v>1391.5624927522786</v>
      </c>
      <c r="H449" s="64" t="s">
        <v>69</v>
      </c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9"/>
      <c r="DX449" s="9"/>
      <c r="DY449" s="9"/>
    </row>
    <row r="450" spans="1:129" s="37" customFormat="1" ht="14.55" customHeight="1" x14ac:dyDescent="0.25">
      <c r="A450" s="44" t="s">
        <v>458</v>
      </c>
      <c r="B450" s="45">
        <v>225</v>
      </c>
      <c r="C450" s="126" t="s">
        <v>459</v>
      </c>
      <c r="D450" s="41" t="s">
        <v>88</v>
      </c>
      <c r="E450" s="42">
        <v>5000</v>
      </c>
      <c r="F450" s="42">
        <f t="shared" si="38"/>
        <v>6150</v>
      </c>
      <c r="G450" s="42">
        <f t="shared" si="39"/>
        <v>1159.6354106268989</v>
      </c>
      <c r="H450" s="127" t="s">
        <v>310</v>
      </c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</row>
    <row r="451" spans="1:129" ht="14.55" customHeight="1" x14ac:dyDescent="0.25">
      <c r="A451" s="44"/>
      <c r="B451" s="45"/>
      <c r="C451" s="125"/>
      <c r="D451" s="46" t="s">
        <v>92</v>
      </c>
      <c r="E451" s="47">
        <v>500</v>
      </c>
      <c r="F451" s="47">
        <f t="shared" si="38"/>
        <v>615</v>
      </c>
      <c r="G451" s="47">
        <f t="shared" si="39"/>
        <v>115.96354106268988</v>
      </c>
      <c r="H451" s="128"/>
    </row>
    <row r="452" spans="1:129" ht="14.55" customHeight="1" x14ac:dyDescent="0.25">
      <c r="A452" s="44"/>
      <c r="B452" s="45"/>
      <c r="C452" s="61"/>
      <c r="D452" s="46" t="s">
        <v>382</v>
      </c>
      <c r="E452" s="47">
        <v>400</v>
      </c>
      <c r="F452" s="47">
        <f t="shared" si="38"/>
        <v>492</v>
      </c>
      <c r="G452" s="47">
        <f t="shared" si="39"/>
        <v>92.770832850151905</v>
      </c>
      <c r="H452" s="128"/>
    </row>
    <row r="453" spans="1:129" ht="14.55" customHeight="1" x14ac:dyDescent="0.25">
      <c r="A453" s="44"/>
      <c r="B453" s="45"/>
      <c r="C453" s="61"/>
      <c r="D453" s="46" t="s">
        <v>95</v>
      </c>
      <c r="E453" s="47">
        <v>400</v>
      </c>
      <c r="F453" s="47">
        <f t="shared" si="38"/>
        <v>492</v>
      </c>
      <c r="G453" s="47">
        <f t="shared" si="39"/>
        <v>92.770832850151905</v>
      </c>
      <c r="H453" s="128"/>
    </row>
    <row r="454" spans="1:129" s="49" customFormat="1" ht="14.55" customHeight="1" thickBot="1" x14ac:dyDescent="0.3">
      <c r="A454" s="24"/>
      <c r="B454" s="25"/>
      <c r="C454" s="62"/>
      <c r="D454" s="51" t="s">
        <v>29</v>
      </c>
      <c r="E454" s="52">
        <f>SUM(E450:E453)</f>
        <v>6300</v>
      </c>
      <c r="F454" s="52">
        <f t="shared" si="38"/>
        <v>7749</v>
      </c>
      <c r="G454" s="52">
        <f t="shared" si="39"/>
        <v>1461.1406173898927</v>
      </c>
      <c r="H454" s="129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</row>
    <row r="455" spans="1:129" s="63" customFormat="1" ht="14.55" customHeight="1" thickBot="1" x14ac:dyDescent="0.35">
      <c r="A455" s="30" t="s">
        <v>460</v>
      </c>
      <c r="B455" s="31">
        <v>226</v>
      </c>
      <c r="C455" s="32" t="s">
        <v>461</v>
      </c>
      <c r="D455" s="32" t="s">
        <v>19</v>
      </c>
      <c r="E455" s="33">
        <v>0</v>
      </c>
      <c r="F455" s="33">
        <f t="shared" si="38"/>
        <v>0</v>
      </c>
      <c r="G455" s="33">
        <f t="shared" si="39"/>
        <v>0</v>
      </c>
      <c r="H455" s="65" t="s">
        <v>20</v>
      </c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/>
      <c r="DV455" s="9"/>
      <c r="DW455" s="9"/>
      <c r="DX455" s="9"/>
      <c r="DY455" s="9"/>
    </row>
    <row r="456" spans="1:129" s="37" customFormat="1" ht="14.55" customHeight="1" x14ac:dyDescent="0.25">
      <c r="A456" s="44" t="s">
        <v>462</v>
      </c>
      <c r="B456" s="45">
        <v>227</v>
      </c>
      <c r="C456" s="61" t="s">
        <v>463</v>
      </c>
      <c r="D456" s="41" t="s">
        <v>88</v>
      </c>
      <c r="E456" s="42">
        <v>2400</v>
      </c>
      <c r="F456" s="42">
        <f t="shared" si="38"/>
        <v>2952</v>
      </c>
      <c r="G456" s="42">
        <f t="shared" si="39"/>
        <v>556.62499710091151</v>
      </c>
      <c r="H456" s="127" t="s">
        <v>310</v>
      </c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</row>
    <row r="457" spans="1:129" ht="14.55" customHeight="1" x14ac:dyDescent="0.25">
      <c r="A457" s="44"/>
      <c r="B457" s="45"/>
      <c r="C457" s="61"/>
      <c r="D457" s="46" t="s">
        <v>109</v>
      </c>
      <c r="E457" s="47">
        <v>2000</v>
      </c>
      <c r="F457" s="47">
        <f t="shared" si="38"/>
        <v>2460</v>
      </c>
      <c r="G457" s="47">
        <f t="shared" si="39"/>
        <v>463.85416425075954</v>
      </c>
      <c r="H457" s="128"/>
    </row>
    <row r="458" spans="1:129" ht="14.55" customHeight="1" x14ac:dyDescent="0.25">
      <c r="A458" s="44"/>
      <c r="B458" s="45"/>
      <c r="C458" s="61"/>
      <c r="D458" s="46" t="s">
        <v>63</v>
      </c>
      <c r="E458" s="47">
        <v>1000</v>
      </c>
      <c r="F458" s="47">
        <f t="shared" si="38"/>
        <v>1230</v>
      </c>
      <c r="G458" s="47">
        <f t="shared" si="39"/>
        <v>231.92708212537977</v>
      </c>
      <c r="H458" s="128"/>
    </row>
    <row r="459" spans="1:129" ht="14.55" customHeight="1" x14ac:dyDescent="0.25">
      <c r="A459" s="44"/>
      <c r="B459" s="45"/>
      <c r="C459" s="61"/>
      <c r="D459" s="46" t="s">
        <v>139</v>
      </c>
      <c r="E459" s="47">
        <v>2000</v>
      </c>
      <c r="F459" s="47">
        <f t="shared" si="38"/>
        <v>2460</v>
      </c>
      <c r="G459" s="47">
        <f t="shared" si="39"/>
        <v>463.85416425075954</v>
      </c>
      <c r="H459" s="128"/>
    </row>
    <row r="460" spans="1:129" s="49" customFormat="1" ht="14.55" customHeight="1" thickBot="1" x14ac:dyDescent="0.3">
      <c r="A460" s="24"/>
      <c r="B460" s="25"/>
      <c r="C460" s="62"/>
      <c r="D460" s="51" t="s">
        <v>29</v>
      </c>
      <c r="E460" s="52">
        <f>SUM(E456:E459)</f>
        <v>7400</v>
      </c>
      <c r="F460" s="52">
        <f t="shared" si="38"/>
        <v>9102</v>
      </c>
      <c r="G460" s="52">
        <f t="shared" si="39"/>
        <v>1716.2604077278104</v>
      </c>
      <c r="H460" s="129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</row>
    <row r="461" spans="1:129" s="63" customFormat="1" ht="27.45" customHeight="1" thickBot="1" x14ac:dyDescent="0.35">
      <c r="A461" s="30" t="s">
        <v>464</v>
      </c>
      <c r="B461" s="31">
        <v>228</v>
      </c>
      <c r="C461" s="32" t="s">
        <v>465</v>
      </c>
      <c r="D461" s="32" t="s">
        <v>74</v>
      </c>
      <c r="E461" s="33">
        <v>2500</v>
      </c>
      <c r="F461" s="33">
        <f t="shared" si="38"/>
        <v>3075</v>
      </c>
      <c r="G461" s="33">
        <f t="shared" si="39"/>
        <v>579.81770531344944</v>
      </c>
      <c r="H461" s="64" t="s">
        <v>69</v>
      </c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9"/>
      <c r="DX461" s="9"/>
      <c r="DY461" s="9"/>
    </row>
    <row r="462" spans="1:129" s="37" customFormat="1" ht="14.55" customHeight="1" x14ac:dyDescent="0.25">
      <c r="A462" s="44" t="s">
        <v>466</v>
      </c>
      <c r="B462" s="45">
        <v>16</v>
      </c>
      <c r="C462" s="126" t="s">
        <v>467</v>
      </c>
      <c r="D462" s="41" t="s">
        <v>88</v>
      </c>
      <c r="E462" s="42">
        <v>500</v>
      </c>
      <c r="F462" s="42">
        <f t="shared" si="38"/>
        <v>615</v>
      </c>
      <c r="G462" s="42">
        <f t="shared" si="39"/>
        <v>115.96354106268988</v>
      </c>
      <c r="H462" s="121" t="s">
        <v>468</v>
      </c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</row>
    <row r="463" spans="1:129" ht="14.55" customHeight="1" x14ac:dyDescent="0.25">
      <c r="A463" s="44"/>
      <c r="B463" s="45"/>
      <c r="C463" s="125"/>
      <c r="D463" s="46" t="s">
        <v>120</v>
      </c>
      <c r="E463" s="47">
        <v>1000</v>
      </c>
      <c r="F463" s="47">
        <f t="shared" si="38"/>
        <v>1230</v>
      </c>
      <c r="G463" s="47">
        <f t="shared" si="39"/>
        <v>231.92708212537977</v>
      </c>
      <c r="H463" s="122"/>
    </row>
    <row r="464" spans="1:129" s="49" customFormat="1" ht="14.55" customHeight="1" thickBot="1" x14ac:dyDescent="0.3">
      <c r="A464" s="24"/>
      <c r="B464" s="25"/>
      <c r="C464" s="148"/>
      <c r="D464" s="51" t="s">
        <v>29</v>
      </c>
      <c r="E464" s="52">
        <f>SUM(E462:E463)</f>
        <v>1500</v>
      </c>
      <c r="F464" s="52">
        <f t="shared" si="38"/>
        <v>1845</v>
      </c>
      <c r="G464" s="52">
        <f t="shared" si="39"/>
        <v>347.89062318806964</v>
      </c>
      <c r="H464" s="123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</row>
    <row r="465" spans="1:129" s="63" customFormat="1" ht="45" customHeight="1" thickBot="1" x14ac:dyDescent="0.35">
      <c r="A465" s="30" t="s">
        <v>469</v>
      </c>
      <c r="B465" s="31">
        <v>72</v>
      </c>
      <c r="C465" s="32" t="s">
        <v>470</v>
      </c>
      <c r="D465" s="32" t="s">
        <v>88</v>
      </c>
      <c r="E465" s="33">
        <v>1800</v>
      </c>
      <c r="F465" s="33">
        <f t="shared" si="38"/>
        <v>2214</v>
      </c>
      <c r="G465" s="33">
        <f t="shared" si="39"/>
        <v>417.46874782568358</v>
      </c>
      <c r="H465" s="28" t="s">
        <v>471</v>
      </c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</row>
    <row r="466" spans="1:129" s="63" customFormat="1" ht="24" customHeight="1" thickBot="1" x14ac:dyDescent="0.35">
      <c r="A466" s="22" t="s">
        <v>472</v>
      </c>
      <c r="B466" s="112" t="s">
        <v>473</v>
      </c>
      <c r="C466" s="113"/>
      <c r="D466" s="113"/>
      <c r="E466" s="113"/>
      <c r="F466" s="113"/>
      <c r="G466" s="113"/>
      <c r="H466" s="114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  <c r="DM466" s="9"/>
      <c r="DN466" s="9"/>
      <c r="DO466" s="9"/>
      <c r="DP466" s="9"/>
      <c r="DQ466" s="9"/>
      <c r="DR466" s="9"/>
      <c r="DS466" s="9"/>
      <c r="DT466" s="9"/>
      <c r="DU466" s="9"/>
      <c r="DV466" s="9"/>
      <c r="DW466" s="9"/>
      <c r="DX466" s="9"/>
      <c r="DY466" s="9"/>
    </row>
    <row r="467" spans="1:129" s="37" customFormat="1" ht="14.55" customHeight="1" x14ac:dyDescent="0.25">
      <c r="A467" s="44" t="s">
        <v>474</v>
      </c>
      <c r="B467" s="45">
        <v>229</v>
      </c>
      <c r="C467" s="126" t="s">
        <v>475</v>
      </c>
      <c r="D467" s="41" t="s">
        <v>88</v>
      </c>
      <c r="E467" s="42">
        <v>3000</v>
      </c>
      <c r="F467" s="42">
        <f t="shared" ref="F467:F496" si="40">E467*1.23</f>
        <v>3690</v>
      </c>
      <c r="G467" s="42">
        <f t="shared" ref="G467:G496" si="41">E467/4.3117</f>
        <v>695.78124637613928</v>
      </c>
      <c r="H467" s="127" t="s">
        <v>310</v>
      </c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</row>
    <row r="468" spans="1:129" ht="14.55" customHeight="1" x14ac:dyDescent="0.25">
      <c r="A468" s="44"/>
      <c r="B468" s="45"/>
      <c r="C468" s="125"/>
      <c r="D468" s="46" t="s">
        <v>63</v>
      </c>
      <c r="E468" s="47">
        <v>1000</v>
      </c>
      <c r="F468" s="42">
        <f t="shared" si="40"/>
        <v>1230</v>
      </c>
      <c r="G468" s="42">
        <f t="shared" si="41"/>
        <v>231.92708212537977</v>
      </c>
      <c r="H468" s="128"/>
    </row>
    <row r="469" spans="1:129" ht="14.55" customHeight="1" x14ac:dyDescent="0.25">
      <c r="A469" s="44"/>
      <c r="B469" s="45"/>
      <c r="C469" s="61"/>
      <c r="D469" s="46" t="s">
        <v>311</v>
      </c>
      <c r="E469" s="47">
        <v>3000</v>
      </c>
      <c r="F469" s="42">
        <f t="shared" si="40"/>
        <v>3690</v>
      </c>
      <c r="G469" s="42">
        <f t="shared" si="41"/>
        <v>695.78124637613928</v>
      </c>
      <c r="H469" s="128"/>
    </row>
    <row r="470" spans="1:129" ht="14.55" customHeight="1" x14ac:dyDescent="0.25">
      <c r="A470" s="44"/>
      <c r="B470" s="45"/>
      <c r="C470" s="61"/>
      <c r="D470" s="46" t="s">
        <v>38</v>
      </c>
      <c r="E470" s="47">
        <v>500</v>
      </c>
      <c r="F470" s="42">
        <f t="shared" si="40"/>
        <v>615</v>
      </c>
      <c r="G470" s="42">
        <f t="shared" si="41"/>
        <v>115.96354106268988</v>
      </c>
      <c r="H470" s="128"/>
    </row>
    <row r="471" spans="1:129" s="49" customFormat="1" ht="14.55" customHeight="1" thickBot="1" x14ac:dyDescent="0.3">
      <c r="A471" s="24"/>
      <c r="B471" s="25"/>
      <c r="C471" s="62"/>
      <c r="D471" s="51" t="s">
        <v>29</v>
      </c>
      <c r="E471" s="52">
        <f>SUM(E467:E470)</f>
        <v>7500</v>
      </c>
      <c r="F471" s="52">
        <f t="shared" si="40"/>
        <v>9225</v>
      </c>
      <c r="G471" s="52">
        <f t="shared" si="41"/>
        <v>1739.4531159403484</v>
      </c>
      <c r="H471" s="129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</row>
    <row r="472" spans="1:129" s="63" customFormat="1" ht="31.2" customHeight="1" thickBot="1" x14ac:dyDescent="0.35">
      <c r="A472" s="30" t="s">
        <v>476</v>
      </c>
      <c r="B472" s="31">
        <v>230</v>
      </c>
      <c r="C472" s="32" t="s">
        <v>477</v>
      </c>
      <c r="D472" s="32" t="s">
        <v>63</v>
      </c>
      <c r="E472" s="33">
        <v>2500</v>
      </c>
      <c r="F472" s="33">
        <f t="shared" si="40"/>
        <v>3075</v>
      </c>
      <c r="G472" s="33">
        <f t="shared" si="41"/>
        <v>579.81770531344944</v>
      </c>
      <c r="H472" s="64" t="s">
        <v>69</v>
      </c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  <c r="DM472" s="9"/>
      <c r="DN472" s="9"/>
      <c r="DO472" s="9"/>
      <c r="DP472" s="9"/>
      <c r="DQ472" s="9"/>
      <c r="DR472" s="9"/>
      <c r="DS472" s="9"/>
      <c r="DT472" s="9"/>
      <c r="DU472" s="9"/>
      <c r="DV472" s="9"/>
      <c r="DW472" s="9"/>
      <c r="DX472" s="9"/>
      <c r="DY472" s="9"/>
    </row>
    <row r="473" spans="1:129" s="37" customFormat="1" ht="14.55" customHeight="1" x14ac:dyDescent="0.25">
      <c r="A473" s="44" t="s">
        <v>478</v>
      </c>
      <c r="B473" s="45">
        <v>231</v>
      </c>
      <c r="C473" s="126" t="s">
        <v>479</v>
      </c>
      <c r="D473" s="41" t="s">
        <v>88</v>
      </c>
      <c r="E473" s="42">
        <v>1200</v>
      </c>
      <c r="F473" s="42">
        <f t="shared" si="40"/>
        <v>1476</v>
      </c>
      <c r="G473" s="42">
        <f t="shared" si="41"/>
        <v>278.31249855045576</v>
      </c>
      <c r="H473" s="127" t="s">
        <v>310</v>
      </c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</row>
    <row r="474" spans="1:129" ht="14.55" customHeight="1" x14ac:dyDescent="0.25">
      <c r="A474" s="44"/>
      <c r="B474" s="45"/>
      <c r="C474" s="125"/>
      <c r="D474" s="46" t="s">
        <v>107</v>
      </c>
      <c r="E474" s="47">
        <v>600</v>
      </c>
      <c r="F474" s="42">
        <f t="shared" si="40"/>
        <v>738</v>
      </c>
      <c r="G474" s="42">
        <f t="shared" si="41"/>
        <v>139.15624927522788</v>
      </c>
      <c r="H474" s="128"/>
    </row>
    <row r="475" spans="1:129" ht="14.55" customHeight="1" x14ac:dyDescent="0.25">
      <c r="A475" s="44"/>
      <c r="B475" s="45"/>
      <c r="C475" s="61"/>
      <c r="D475" s="46" t="s">
        <v>109</v>
      </c>
      <c r="E475" s="47">
        <v>200</v>
      </c>
      <c r="F475" s="42">
        <f t="shared" si="40"/>
        <v>246</v>
      </c>
      <c r="G475" s="42">
        <f t="shared" si="41"/>
        <v>46.385416425075952</v>
      </c>
      <c r="H475" s="128"/>
    </row>
    <row r="476" spans="1:129" s="49" customFormat="1" ht="14.55" customHeight="1" thickBot="1" x14ac:dyDescent="0.3">
      <c r="A476" s="24"/>
      <c r="B476" s="25"/>
      <c r="C476" s="62"/>
      <c r="D476" s="51" t="s">
        <v>29</v>
      </c>
      <c r="E476" s="52">
        <f>SUM(E473:E475)</f>
        <v>2000</v>
      </c>
      <c r="F476" s="52">
        <f t="shared" si="40"/>
        <v>2460</v>
      </c>
      <c r="G476" s="52">
        <f t="shared" si="41"/>
        <v>463.85416425075954</v>
      </c>
      <c r="H476" s="129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</row>
    <row r="477" spans="1:129" s="37" customFormat="1" ht="14.55" customHeight="1" x14ac:dyDescent="0.25">
      <c r="A477" s="44" t="s">
        <v>480</v>
      </c>
      <c r="B477" s="139">
        <v>232</v>
      </c>
      <c r="C477" s="126" t="s">
        <v>481</v>
      </c>
      <c r="D477" s="41" t="s">
        <v>109</v>
      </c>
      <c r="E477" s="42">
        <v>300</v>
      </c>
      <c r="F477" s="42">
        <f t="shared" si="40"/>
        <v>369</v>
      </c>
      <c r="G477" s="42">
        <f t="shared" si="41"/>
        <v>69.578124637613939</v>
      </c>
      <c r="H477" s="127" t="s">
        <v>310</v>
      </c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</row>
    <row r="478" spans="1:129" ht="14.55" customHeight="1" x14ac:dyDescent="0.25">
      <c r="A478" s="44"/>
      <c r="B478" s="140"/>
      <c r="C478" s="125"/>
      <c r="D478" s="46" t="s">
        <v>54</v>
      </c>
      <c r="E478" s="47">
        <v>10000</v>
      </c>
      <c r="F478" s="42">
        <f t="shared" si="40"/>
        <v>12300</v>
      </c>
      <c r="G478" s="42">
        <f t="shared" si="41"/>
        <v>2319.2708212537977</v>
      </c>
      <c r="H478" s="128"/>
    </row>
    <row r="479" spans="1:129" ht="14.55" customHeight="1" x14ac:dyDescent="0.25">
      <c r="A479" s="44"/>
      <c r="B479" s="140"/>
      <c r="C479" s="48"/>
      <c r="D479" s="46" t="s">
        <v>120</v>
      </c>
      <c r="E479" s="47">
        <v>1000</v>
      </c>
      <c r="F479" s="42">
        <f t="shared" si="40"/>
        <v>1230</v>
      </c>
      <c r="G479" s="42">
        <f t="shared" si="41"/>
        <v>231.92708212537977</v>
      </c>
      <c r="H479" s="128"/>
    </row>
    <row r="480" spans="1:129" s="49" customFormat="1" ht="14.55" customHeight="1" thickBot="1" x14ac:dyDescent="0.3">
      <c r="A480" s="24"/>
      <c r="B480" s="141"/>
      <c r="C480" s="50"/>
      <c r="D480" s="51" t="s">
        <v>29</v>
      </c>
      <c r="E480" s="52">
        <f>SUM(E477:E479)</f>
        <v>11300</v>
      </c>
      <c r="F480" s="52">
        <f t="shared" si="40"/>
        <v>13899</v>
      </c>
      <c r="G480" s="52">
        <f t="shared" si="41"/>
        <v>2620.7760280167913</v>
      </c>
      <c r="H480" s="129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</row>
    <row r="481" spans="1:129" s="37" customFormat="1" ht="16.2" customHeight="1" x14ac:dyDescent="0.25">
      <c r="A481" s="44" t="s">
        <v>482</v>
      </c>
      <c r="B481" s="45">
        <v>233</v>
      </c>
      <c r="C481" s="126" t="s">
        <v>483</v>
      </c>
      <c r="D481" s="41" t="s">
        <v>88</v>
      </c>
      <c r="E481" s="42">
        <v>6000</v>
      </c>
      <c r="F481" s="42">
        <f t="shared" si="40"/>
        <v>7380</v>
      </c>
      <c r="G481" s="42">
        <f t="shared" si="41"/>
        <v>1391.5624927522786</v>
      </c>
      <c r="H481" s="127" t="s">
        <v>310</v>
      </c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</row>
    <row r="482" spans="1:129" ht="14.55" customHeight="1" x14ac:dyDescent="0.25">
      <c r="A482" s="44"/>
      <c r="B482" s="45"/>
      <c r="C482" s="125"/>
      <c r="D482" s="46" t="s">
        <v>109</v>
      </c>
      <c r="E482" s="47">
        <v>500</v>
      </c>
      <c r="F482" s="42">
        <f t="shared" si="40"/>
        <v>615</v>
      </c>
      <c r="G482" s="42">
        <f t="shared" si="41"/>
        <v>115.96354106268988</v>
      </c>
      <c r="H482" s="128"/>
    </row>
    <row r="483" spans="1:129" ht="14.55" customHeight="1" x14ac:dyDescent="0.25">
      <c r="A483" s="44"/>
      <c r="B483" s="45"/>
      <c r="C483" s="125"/>
      <c r="D483" s="46" t="s">
        <v>54</v>
      </c>
      <c r="E483" s="47">
        <v>10000</v>
      </c>
      <c r="F483" s="42">
        <f t="shared" si="40"/>
        <v>12300</v>
      </c>
      <c r="G483" s="42">
        <f t="shared" si="41"/>
        <v>2319.2708212537977</v>
      </c>
      <c r="H483" s="128"/>
    </row>
    <row r="484" spans="1:129" ht="14.55" customHeight="1" x14ac:dyDescent="0.25">
      <c r="A484" s="44"/>
      <c r="B484" s="45"/>
      <c r="C484" s="48"/>
      <c r="D484" s="46" t="s">
        <v>95</v>
      </c>
      <c r="E484" s="47">
        <v>650</v>
      </c>
      <c r="F484" s="42">
        <f t="shared" si="40"/>
        <v>799.5</v>
      </c>
      <c r="G484" s="42">
        <f t="shared" si="41"/>
        <v>150.75260338149687</v>
      </c>
      <c r="H484" s="128"/>
    </row>
    <row r="485" spans="1:129" s="49" customFormat="1" ht="14.55" customHeight="1" thickBot="1" x14ac:dyDescent="0.3">
      <c r="A485" s="24"/>
      <c r="B485" s="25"/>
      <c r="C485" s="50"/>
      <c r="D485" s="51" t="s">
        <v>29</v>
      </c>
      <c r="E485" s="52">
        <f>SUM(E481:E484)</f>
        <v>17150</v>
      </c>
      <c r="F485" s="52">
        <f t="shared" si="40"/>
        <v>21094.5</v>
      </c>
      <c r="G485" s="52">
        <f t="shared" si="41"/>
        <v>3977.549458450263</v>
      </c>
      <c r="H485" s="129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</row>
    <row r="486" spans="1:129" s="63" customFormat="1" ht="29.55" customHeight="1" thickBot="1" x14ac:dyDescent="0.35">
      <c r="A486" s="30" t="s">
        <v>484</v>
      </c>
      <c r="B486" s="31">
        <v>234</v>
      </c>
      <c r="C486" s="32" t="s">
        <v>485</v>
      </c>
      <c r="D486" s="32" t="s">
        <v>311</v>
      </c>
      <c r="E486" s="33">
        <v>23000</v>
      </c>
      <c r="F486" s="33">
        <f t="shared" si="40"/>
        <v>28290</v>
      </c>
      <c r="G486" s="33">
        <f t="shared" si="41"/>
        <v>5334.3228888837348</v>
      </c>
      <c r="H486" s="64" t="s">
        <v>69</v>
      </c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/>
      <c r="DV486" s="9"/>
      <c r="DW486" s="9"/>
      <c r="DX486" s="9"/>
      <c r="DY486" s="9"/>
    </row>
    <row r="487" spans="1:129" s="63" customFormat="1" ht="39.75" customHeight="1" thickBot="1" x14ac:dyDescent="0.35">
      <c r="A487" s="30" t="s">
        <v>486</v>
      </c>
      <c r="B487" s="31">
        <v>235</v>
      </c>
      <c r="C487" s="86" t="s">
        <v>487</v>
      </c>
      <c r="D487" s="32" t="s">
        <v>19</v>
      </c>
      <c r="E487" s="33">
        <v>0</v>
      </c>
      <c r="F487" s="33">
        <f t="shared" si="40"/>
        <v>0</v>
      </c>
      <c r="G487" s="33">
        <f t="shared" si="41"/>
        <v>0</v>
      </c>
      <c r="H487" s="65" t="s">
        <v>20</v>
      </c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  <c r="DM487" s="9"/>
      <c r="DN487" s="9"/>
      <c r="DO487" s="9"/>
      <c r="DP487" s="9"/>
      <c r="DQ487" s="9"/>
      <c r="DR487" s="9"/>
      <c r="DS487" s="9"/>
      <c r="DT487" s="9"/>
      <c r="DU487" s="9"/>
      <c r="DV487" s="9"/>
      <c r="DW487" s="9"/>
      <c r="DX487" s="9"/>
      <c r="DY487" s="9"/>
    </row>
    <row r="488" spans="1:129" s="63" customFormat="1" ht="39" customHeight="1" thickBot="1" x14ac:dyDescent="0.35">
      <c r="A488" s="30" t="s">
        <v>488</v>
      </c>
      <c r="B488" s="31">
        <v>236</v>
      </c>
      <c r="C488" s="86" t="s">
        <v>489</v>
      </c>
      <c r="D488" s="32" t="s">
        <v>19</v>
      </c>
      <c r="E488" s="33">
        <v>0</v>
      </c>
      <c r="F488" s="33">
        <f t="shared" si="40"/>
        <v>0</v>
      </c>
      <c r="G488" s="33">
        <f t="shared" si="41"/>
        <v>0</v>
      </c>
      <c r="H488" s="65" t="s">
        <v>20</v>
      </c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</row>
    <row r="489" spans="1:129" s="63" customFormat="1" ht="27.45" customHeight="1" thickBot="1" x14ac:dyDescent="0.35">
      <c r="A489" s="30" t="s">
        <v>490</v>
      </c>
      <c r="B489" s="31">
        <v>237</v>
      </c>
      <c r="C489" s="86" t="s">
        <v>491</v>
      </c>
      <c r="D489" s="32" t="s">
        <v>19</v>
      </c>
      <c r="E489" s="33">
        <v>0</v>
      </c>
      <c r="F489" s="33">
        <f t="shared" si="40"/>
        <v>0</v>
      </c>
      <c r="G489" s="33">
        <f t="shared" si="41"/>
        <v>0</v>
      </c>
      <c r="H489" s="65" t="s">
        <v>20</v>
      </c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  <c r="DM489" s="9"/>
      <c r="DN489" s="9"/>
      <c r="DO489" s="9"/>
      <c r="DP489" s="9"/>
      <c r="DQ489" s="9"/>
      <c r="DR489" s="9"/>
      <c r="DS489" s="9"/>
      <c r="DT489" s="9"/>
      <c r="DU489" s="9"/>
      <c r="DV489" s="9"/>
      <c r="DW489" s="9"/>
      <c r="DX489" s="9"/>
      <c r="DY489" s="9"/>
    </row>
    <row r="490" spans="1:129" s="63" customFormat="1" ht="19.8" customHeight="1" thickBot="1" x14ac:dyDescent="0.35">
      <c r="A490" s="30" t="s">
        <v>492</v>
      </c>
      <c r="B490" s="31">
        <v>238</v>
      </c>
      <c r="C490" s="86" t="s">
        <v>493</v>
      </c>
      <c r="D490" s="32" t="s">
        <v>19</v>
      </c>
      <c r="E490" s="33">
        <v>0</v>
      </c>
      <c r="F490" s="33">
        <f t="shared" si="40"/>
        <v>0</v>
      </c>
      <c r="G490" s="33">
        <f t="shared" si="41"/>
        <v>0</v>
      </c>
      <c r="H490" s="65" t="s">
        <v>20</v>
      </c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  <c r="DM490" s="9"/>
      <c r="DN490" s="9"/>
      <c r="DO490" s="9"/>
      <c r="DP490" s="9"/>
      <c r="DQ490" s="9"/>
      <c r="DR490" s="9"/>
      <c r="DS490" s="9"/>
      <c r="DT490" s="9"/>
      <c r="DU490" s="9"/>
      <c r="DV490" s="9"/>
      <c r="DW490" s="9"/>
      <c r="DX490" s="9"/>
      <c r="DY490" s="9"/>
    </row>
    <row r="491" spans="1:129" s="63" customFormat="1" ht="14.55" customHeight="1" thickBot="1" x14ac:dyDescent="0.35">
      <c r="A491" s="30" t="s">
        <v>494</v>
      </c>
      <c r="B491" s="31">
        <v>239</v>
      </c>
      <c r="C491" s="86" t="s">
        <v>495</v>
      </c>
      <c r="D491" s="32" t="s">
        <v>19</v>
      </c>
      <c r="E491" s="33">
        <v>0</v>
      </c>
      <c r="F491" s="27">
        <f t="shared" si="40"/>
        <v>0</v>
      </c>
      <c r="G491" s="27">
        <f t="shared" si="41"/>
        <v>0</v>
      </c>
      <c r="H491" s="65" t="s">
        <v>20</v>
      </c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  <c r="DM491" s="9"/>
      <c r="DN491" s="9"/>
      <c r="DO491" s="9"/>
      <c r="DP491" s="9"/>
      <c r="DQ491" s="9"/>
      <c r="DR491" s="9"/>
      <c r="DS491" s="9"/>
      <c r="DT491" s="9"/>
      <c r="DU491" s="9"/>
      <c r="DV491" s="9"/>
      <c r="DW491" s="9"/>
      <c r="DX491" s="9"/>
      <c r="DY491" s="9"/>
    </row>
    <row r="492" spans="1:129" s="37" customFormat="1" ht="14.55" customHeight="1" x14ac:dyDescent="0.25">
      <c r="A492" s="44" t="s">
        <v>496</v>
      </c>
      <c r="B492" s="45">
        <v>18</v>
      </c>
      <c r="C492" s="126" t="s">
        <v>497</v>
      </c>
      <c r="D492" s="41" t="s">
        <v>109</v>
      </c>
      <c r="E492" s="42">
        <v>4494.43</v>
      </c>
      <c r="F492" s="42">
        <f t="shared" si="40"/>
        <v>5528.1489000000001</v>
      </c>
      <c r="G492" s="42">
        <f t="shared" si="41"/>
        <v>1042.3800357167706</v>
      </c>
      <c r="H492" s="121" t="s">
        <v>498</v>
      </c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</row>
    <row r="493" spans="1:129" ht="14.55" customHeight="1" x14ac:dyDescent="0.25">
      <c r="A493" s="44"/>
      <c r="B493" s="45"/>
      <c r="C493" s="125"/>
      <c r="D493" s="46" t="s">
        <v>311</v>
      </c>
      <c r="E493" s="47">
        <v>11900</v>
      </c>
      <c r="F493" s="42">
        <f t="shared" si="40"/>
        <v>14637</v>
      </c>
      <c r="G493" s="42">
        <f t="shared" si="41"/>
        <v>2759.9322772920195</v>
      </c>
      <c r="H493" s="122"/>
    </row>
    <row r="494" spans="1:129" ht="14.55" customHeight="1" x14ac:dyDescent="0.25">
      <c r="A494" s="44"/>
      <c r="B494" s="45"/>
      <c r="C494" s="125"/>
      <c r="D494" s="46" t="s">
        <v>28</v>
      </c>
      <c r="E494" s="47">
        <v>200</v>
      </c>
      <c r="F494" s="42">
        <f t="shared" si="40"/>
        <v>246</v>
      </c>
      <c r="G494" s="42">
        <f t="shared" si="41"/>
        <v>46.385416425075952</v>
      </c>
      <c r="H494" s="122"/>
    </row>
    <row r="495" spans="1:129" s="78" customFormat="1" ht="14.55" customHeight="1" thickBot="1" x14ac:dyDescent="0.3">
      <c r="A495" s="79"/>
      <c r="B495" s="80"/>
      <c r="C495" s="62"/>
      <c r="D495" s="51" t="s">
        <v>29</v>
      </c>
      <c r="E495" s="52">
        <f>SUM(E492:E494)</f>
        <v>16594.43</v>
      </c>
      <c r="F495" s="52">
        <f t="shared" si="40"/>
        <v>20411.1489</v>
      </c>
      <c r="G495" s="52">
        <f t="shared" si="41"/>
        <v>3848.6977294338658</v>
      </c>
      <c r="H495" s="123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  <c r="CC495" s="81"/>
      <c r="CD495" s="81"/>
      <c r="CE495" s="81"/>
      <c r="CF495" s="81"/>
      <c r="CG495" s="81"/>
      <c r="CH495" s="81"/>
      <c r="CI495" s="81"/>
      <c r="CJ495" s="81"/>
      <c r="CK495" s="81"/>
      <c r="CL495" s="81"/>
      <c r="CM495" s="81"/>
      <c r="CN495" s="81"/>
      <c r="CO495" s="81"/>
      <c r="CP495" s="81"/>
      <c r="CQ495" s="81"/>
      <c r="CR495" s="81"/>
      <c r="CS495" s="81"/>
      <c r="CT495" s="81"/>
      <c r="CU495" s="81"/>
      <c r="CV495" s="81"/>
      <c r="CW495" s="81"/>
      <c r="CX495" s="81"/>
      <c r="CY495" s="81"/>
      <c r="CZ495" s="81"/>
      <c r="DA495" s="81"/>
      <c r="DB495" s="81"/>
      <c r="DC495" s="81"/>
      <c r="DD495" s="81"/>
      <c r="DE495" s="81"/>
      <c r="DF495" s="81"/>
      <c r="DG495" s="81"/>
      <c r="DH495" s="81"/>
      <c r="DI495" s="81"/>
      <c r="DJ495" s="81"/>
      <c r="DK495" s="81"/>
      <c r="DL495" s="81"/>
      <c r="DM495" s="81"/>
      <c r="DN495" s="81"/>
      <c r="DO495" s="81"/>
      <c r="DP495" s="81"/>
      <c r="DQ495" s="81"/>
      <c r="DR495" s="81"/>
      <c r="DS495" s="81"/>
      <c r="DT495" s="81"/>
      <c r="DU495" s="81"/>
      <c r="DV495" s="81"/>
      <c r="DW495" s="81"/>
      <c r="DX495" s="81"/>
      <c r="DY495" s="81"/>
    </row>
    <row r="496" spans="1:129" s="63" customFormat="1" ht="39" customHeight="1" thickBot="1" x14ac:dyDescent="0.35">
      <c r="A496" s="30" t="s">
        <v>499</v>
      </c>
      <c r="B496" s="31">
        <v>74</v>
      </c>
      <c r="C496" s="32" t="s">
        <v>500</v>
      </c>
      <c r="D496" s="32" t="s">
        <v>311</v>
      </c>
      <c r="E496" s="33">
        <v>7500</v>
      </c>
      <c r="F496" s="27">
        <f t="shared" si="40"/>
        <v>9225</v>
      </c>
      <c r="G496" s="27">
        <f t="shared" si="41"/>
        <v>1739.4531159403484</v>
      </c>
      <c r="H496" s="28" t="s">
        <v>501</v>
      </c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9"/>
      <c r="DX496" s="9"/>
      <c r="DY496" s="9"/>
    </row>
    <row r="497" spans="1:129" s="63" customFormat="1" ht="20.55" customHeight="1" thickBot="1" x14ac:dyDescent="0.35">
      <c r="A497" s="22" t="s">
        <v>502</v>
      </c>
      <c r="B497" s="112" t="s">
        <v>503</v>
      </c>
      <c r="C497" s="113"/>
      <c r="D497" s="113"/>
      <c r="E497" s="113"/>
      <c r="F497" s="113"/>
      <c r="G497" s="113"/>
      <c r="H497" s="114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9"/>
      <c r="DX497" s="9"/>
      <c r="DY497" s="9"/>
    </row>
    <row r="498" spans="1:129" s="37" customFormat="1" ht="14.55" customHeight="1" x14ac:dyDescent="0.25">
      <c r="A498" s="44" t="s">
        <v>504</v>
      </c>
      <c r="B498" s="45">
        <v>240</v>
      </c>
      <c r="C498" s="126" t="s">
        <v>505</v>
      </c>
      <c r="D498" s="41" t="s">
        <v>506</v>
      </c>
      <c r="E498" s="42">
        <v>4000</v>
      </c>
      <c r="F498" s="42">
        <f t="shared" ref="F498:F534" si="42">E498*1.23</f>
        <v>4920</v>
      </c>
      <c r="G498" s="42">
        <f t="shared" ref="G498:G534" si="43">E498/4.3117</f>
        <v>927.70832850151908</v>
      </c>
      <c r="H498" s="127" t="s">
        <v>310</v>
      </c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</row>
    <row r="499" spans="1:129" ht="14.55" customHeight="1" x14ac:dyDescent="0.25">
      <c r="A499" s="44"/>
      <c r="B499" s="45"/>
      <c r="C499" s="125"/>
      <c r="D499" s="46" t="s">
        <v>68</v>
      </c>
      <c r="E499" s="47">
        <v>250</v>
      </c>
      <c r="F499" s="47">
        <f t="shared" si="42"/>
        <v>307.5</v>
      </c>
      <c r="G499" s="47">
        <f t="shared" si="43"/>
        <v>57.981770531344942</v>
      </c>
      <c r="H499" s="128"/>
    </row>
    <row r="500" spans="1:129" ht="14.55" customHeight="1" x14ac:dyDescent="0.25">
      <c r="A500" s="44"/>
      <c r="B500" s="45"/>
      <c r="C500" s="61"/>
      <c r="D500" s="46" t="s">
        <v>51</v>
      </c>
      <c r="E500" s="47">
        <v>500</v>
      </c>
      <c r="F500" s="47">
        <f t="shared" si="42"/>
        <v>615</v>
      </c>
      <c r="G500" s="47">
        <f t="shared" si="43"/>
        <v>115.96354106268988</v>
      </c>
      <c r="H500" s="128"/>
    </row>
    <row r="501" spans="1:129" ht="14.55" customHeight="1" x14ac:dyDescent="0.25">
      <c r="A501" s="44"/>
      <c r="B501" s="45"/>
      <c r="C501" s="61"/>
      <c r="D501" s="46" t="s">
        <v>53</v>
      </c>
      <c r="E501" s="47">
        <v>8130.08</v>
      </c>
      <c r="F501" s="47">
        <f t="shared" si="42"/>
        <v>9999.9984000000004</v>
      </c>
      <c r="G501" s="47">
        <f t="shared" si="43"/>
        <v>1885.5857318459075</v>
      </c>
      <c r="H501" s="128"/>
    </row>
    <row r="502" spans="1:129" ht="14.55" customHeight="1" x14ac:dyDescent="0.25">
      <c r="A502" s="44"/>
      <c r="B502" s="45"/>
      <c r="C502" s="61"/>
      <c r="D502" s="46" t="s">
        <v>107</v>
      </c>
      <c r="E502" s="47">
        <v>12000</v>
      </c>
      <c r="F502" s="47">
        <f t="shared" si="42"/>
        <v>14760</v>
      </c>
      <c r="G502" s="47">
        <f t="shared" si="43"/>
        <v>2783.1249855045571</v>
      </c>
      <c r="H502" s="128"/>
    </row>
    <row r="503" spans="1:129" ht="14.55" customHeight="1" x14ac:dyDescent="0.25">
      <c r="A503" s="44"/>
      <c r="B503" s="45"/>
      <c r="C503" s="61"/>
      <c r="D503" s="46" t="s">
        <v>63</v>
      </c>
      <c r="E503" s="47">
        <v>15000</v>
      </c>
      <c r="F503" s="47">
        <f t="shared" si="42"/>
        <v>18450</v>
      </c>
      <c r="G503" s="47">
        <f t="shared" si="43"/>
        <v>3478.9062318806969</v>
      </c>
      <c r="H503" s="128"/>
    </row>
    <row r="504" spans="1:129" ht="14.55" customHeight="1" x14ac:dyDescent="0.25">
      <c r="A504" s="44"/>
      <c r="B504" s="45"/>
      <c r="C504" s="61"/>
      <c r="D504" s="46" t="s">
        <v>54</v>
      </c>
      <c r="E504" s="47">
        <v>10162.6</v>
      </c>
      <c r="F504" s="47">
        <f t="shared" si="42"/>
        <v>12499.998</v>
      </c>
      <c r="G504" s="47">
        <f t="shared" si="43"/>
        <v>2356.9821648073844</v>
      </c>
      <c r="H504" s="128"/>
    </row>
    <row r="505" spans="1:129" ht="14.55" customHeight="1" x14ac:dyDescent="0.25">
      <c r="A505" s="44"/>
      <c r="B505" s="45"/>
      <c r="C505" s="61"/>
      <c r="D505" s="46" t="s">
        <v>81</v>
      </c>
      <c r="E505" s="47">
        <v>1000</v>
      </c>
      <c r="F505" s="47">
        <f t="shared" si="42"/>
        <v>1230</v>
      </c>
      <c r="G505" s="47">
        <f t="shared" si="43"/>
        <v>231.92708212537977</v>
      </c>
      <c r="H505" s="128"/>
    </row>
    <row r="506" spans="1:129" ht="14.55" customHeight="1" x14ac:dyDescent="0.25">
      <c r="A506" s="44"/>
      <c r="B506" s="45"/>
      <c r="C506" s="61"/>
      <c r="D506" s="46" t="s">
        <v>36</v>
      </c>
      <c r="E506" s="47">
        <v>570</v>
      </c>
      <c r="F506" s="47">
        <f t="shared" si="42"/>
        <v>701.1</v>
      </c>
      <c r="G506" s="47">
        <f t="shared" si="43"/>
        <v>132.19843681146648</v>
      </c>
      <c r="H506" s="128"/>
    </row>
    <row r="507" spans="1:129" ht="14.55" customHeight="1" x14ac:dyDescent="0.25">
      <c r="A507" s="44"/>
      <c r="B507" s="45"/>
      <c r="C507" s="61"/>
      <c r="D507" s="46" t="s">
        <v>121</v>
      </c>
      <c r="E507" s="47">
        <v>4000</v>
      </c>
      <c r="F507" s="47">
        <f t="shared" si="42"/>
        <v>4920</v>
      </c>
      <c r="G507" s="47">
        <f t="shared" si="43"/>
        <v>927.70832850151908</v>
      </c>
      <c r="H507" s="128"/>
    </row>
    <row r="508" spans="1:129" ht="14.55" customHeight="1" x14ac:dyDescent="0.25">
      <c r="A508" s="44"/>
      <c r="B508" s="45"/>
      <c r="C508" s="61"/>
      <c r="D508" s="46" t="s">
        <v>122</v>
      </c>
      <c r="E508" s="47">
        <v>8500</v>
      </c>
      <c r="F508" s="47">
        <f t="shared" si="42"/>
        <v>10455</v>
      </c>
      <c r="G508" s="47">
        <f t="shared" si="43"/>
        <v>1971.3801980657281</v>
      </c>
      <c r="H508" s="128"/>
    </row>
    <row r="509" spans="1:129" ht="14.55" customHeight="1" x14ac:dyDescent="0.25">
      <c r="A509" s="44"/>
      <c r="B509" s="45"/>
      <c r="C509" s="61"/>
      <c r="D509" s="46" t="s">
        <v>139</v>
      </c>
      <c r="E509" s="47">
        <v>1600</v>
      </c>
      <c r="F509" s="47">
        <f t="shared" si="42"/>
        <v>1968</v>
      </c>
      <c r="G509" s="47">
        <f t="shared" si="43"/>
        <v>371.08333140060762</v>
      </c>
      <c r="H509" s="128"/>
    </row>
    <row r="510" spans="1:129" ht="14.55" customHeight="1" x14ac:dyDescent="0.25">
      <c r="A510" s="44"/>
      <c r="B510" s="45"/>
      <c r="C510" s="61"/>
      <c r="D510" s="46" t="s">
        <v>314</v>
      </c>
      <c r="E510" s="47">
        <v>1219.53</v>
      </c>
      <c r="F510" s="47">
        <f t="shared" si="42"/>
        <v>1500.0219</v>
      </c>
      <c r="G510" s="47">
        <f t="shared" si="43"/>
        <v>282.84203446436442</v>
      </c>
      <c r="H510" s="128"/>
    </row>
    <row r="511" spans="1:129" s="49" customFormat="1" ht="14.55" customHeight="1" thickBot="1" x14ac:dyDescent="0.3">
      <c r="A511" s="24"/>
      <c r="B511" s="25"/>
      <c r="C511" s="62"/>
      <c r="D511" s="51" t="s">
        <v>29</v>
      </c>
      <c r="E511" s="52">
        <f>SUM(E498:E510)</f>
        <v>66932.209999999992</v>
      </c>
      <c r="F511" s="52">
        <f t="shared" si="42"/>
        <v>82326.618299999987</v>
      </c>
      <c r="G511" s="52">
        <f t="shared" si="43"/>
        <v>15523.392165503165</v>
      </c>
      <c r="H511" s="129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</row>
    <row r="512" spans="1:129" s="63" customFormat="1" ht="14.55" customHeight="1" thickBot="1" x14ac:dyDescent="0.35">
      <c r="A512" s="30" t="s">
        <v>507</v>
      </c>
      <c r="B512" s="31">
        <v>241</v>
      </c>
      <c r="C512" s="32" t="s">
        <v>508</v>
      </c>
      <c r="D512" s="32" t="s">
        <v>19</v>
      </c>
      <c r="E512" s="33">
        <v>0</v>
      </c>
      <c r="F512" s="33">
        <f t="shared" si="42"/>
        <v>0</v>
      </c>
      <c r="G512" s="33">
        <f t="shared" si="43"/>
        <v>0</v>
      </c>
      <c r="H512" s="65" t="s">
        <v>20</v>
      </c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</row>
    <row r="513" spans="1:129" s="37" customFormat="1" ht="14.55" customHeight="1" x14ac:dyDescent="0.25">
      <c r="A513" s="44" t="s">
        <v>509</v>
      </c>
      <c r="B513" s="45">
        <v>242</v>
      </c>
      <c r="C513" s="61" t="s">
        <v>510</v>
      </c>
      <c r="D513" s="41" t="s">
        <v>68</v>
      </c>
      <c r="E513" s="42">
        <v>200</v>
      </c>
      <c r="F513" s="42">
        <f t="shared" si="42"/>
        <v>246</v>
      </c>
      <c r="G513" s="42">
        <f t="shared" si="43"/>
        <v>46.385416425075952</v>
      </c>
      <c r="H513" s="127" t="s">
        <v>310</v>
      </c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</row>
    <row r="514" spans="1:129" ht="14.55" customHeight="1" x14ac:dyDescent="0.25">
      <c r="A514" s="44"/>
      <c r="B514" s="45"/>
      <c r="C514" s="61"/>
      <c r="D514" s="46" t="s">
        <v>511</v>
      </c>
      <c r="E514" s="47">
        <v>2000</v>
      </c>
      <c r="F514" s="47">
        <f t="shared" si="42"/>
        <v>2460</v>
      </c>
      <c r="G514" s="47">
        <f t="shared" si="43"/>
        <v>463.85416425075954</v>
      </c>
      <c r="H514" s="128"/>
    </row>
    <row r="515" spans="1:129" ht="14.55" customHeight="1" x14ac:dyDescent="0.25">
      <c r="A515" s="44"/>
      <c r="B515" s="45"/>
      <c r="C515" s="61"/>
      <c r="D515" s="46" t="s">
        <v>109</v>
      </c>
      <c r="E515" s="47">
        <v>200</v>
      </c>
      <c r="F515" s="47">
        <f t="shared" si="42"/>
        <v>246</v>
      </c>
      <c r="G515" s="47">
        <f t="shared" si="43"/>
        <v>46.385416425075952</v>
      </c>
      <c r="H515" s="128"/>
    </row>
    <row r="516" spans="1:129" ht="14.55" customHeight="1" x14ac:dyDescent="0.25">
      <c r="A516" s="44"/>
      <c r="B516" s="45"/>
      <c r="C516" s="61"/>
      <c r="D516" s="46" t="s">
        <v>120</v>
      </c>
      <c r="E516" s="47">
        <v>400</v>
      </c>
      <c r="F516" s="47">
        <f t="shared" si="42"/>
        <v>492</v>
      </c>
      <c r="G516" s="47">
        <f t="shared" si="43"/>
        <v>92.770832850151905</v>
      </c>
      <c r="H516" s="128"/>
    </row>
    <row r="517" spans="1:129" ht="14.55" customHeight="1" x14ac:dyDescent="0.25">
      <c r="A517" s="44"/>
      <c r="B517" s="45"/>
      <c r="C517" s="61"/>
      <c r="D517" s="46" t="s">
        <v>172</v>
      </c>
      <c r="E517" s="47">
        <v>1000</v>
      </c>
      <c r="F517" s="47">
        <f t="shared" si="42"/>
        <v>1230</v>
      </c>
      <c r="G517" s="47">
        <f t="shared" si="43"/>
        <v>231.92708212537977</v>
      </c>
      <c r="H517" s="128"/>
    </row>
    <row r="518" spans="1:129" ht="14.55" customHeight="1" x14ac:dyDescent="0.25">
      <c r="A518" s="44"/>
      <c r="B518" s="45"/>
      <c r="C518" s="61"/>
      <c r="D518" s="46" t="s">
        <v>98</v>
      </c>
      <c r="E518" s="47">
        <v>2000</v>
      </c>
      <c r="F518" s="47">
        <f t="shared" si="42"/>
        <v>2460</v>
      </c>
      <c r="G518" s="47">
        <f t="shared" si="43"/>
        <v>463.85416425075954</v>
      </c>
      <c r="H518" s="128"/>
    </row>
    <row r="519" spans="1:129" ht="14.55" customHeight="1" x14ac:dyDescent="0.25">
      <c r="A519" s="44"/>
      <c r="B519" s="45"/>
      <c r="C519" s="61"/>
      <c r="D519" s="46" t="s">
        <v>95</v>
      </c>
      <c r="E519" s="47">
        <v>480</v>
      </c>
      <c r="F519" s="47">
        <f t="shared" si="42"/>
        <v>590.4</v>
      </c>
      <c r="G519" s="47">
        <f t="shared" si="43"/>
        <v>111.32499942018229</v>
      </c>
      <c r="H519" s="128"/>
    </row>
    <row r="520" spans="1:129" ht="14.55" customHeight="1" x14ac:dyDescent="0.25">
      <c r="A520" s="44"/>
      <c r="B520" s="45"/>
      <c r="C520" s="61"/>
      <c r="D520" s="46" t="s">
        <v>139</v>
      </c>
      <c r="E520" s="47">
        <v>4000</v>
      </c>
      <c r="F520" s="47">
        <f t="shared" si="42"/>
        <v>4920</v>
      </c>
      <c r="G520" s="47">
        <f t="shared" si="43"/>
        <v>927.70832850151908</v>
      </c>
      <c r="H520" s="128"/>
    </row>
    <row r="521" spans="1:129" ht="14.55" customHeight="1" x14ac:dyDescent="0.25">
      <c r="A521" s="44"/>
      <c r="B521" s="45"/>
      <c r="C521" s="61"/>
      <c r="D521" s="46" t="s">
        <v>314</v>
      </c>
      <c r="E521" s="47">
        <v>300</v>
      </c>
      <c r="F521" s="47">
        <f t="shared" si="42"/>
        <v>369</v>
      </c>
      <c r="G521" s="47">
        <f t="shared" si="43"/>
        <v>69.578124637613939</v>
      </c>
      <c r="H521" s="128"/>
    </row>
    <row r="522" spans="1:129" ht="14.55" customHeight="1" x14ac:dyDescent="0.25">
      <c r="A522" s="44"/>
      <c r="B522" s="45"/>
      <c r="C522" s="61"/>
      <c r="D522" s="46" t="s">
        <v>225</v>
      </c>
      <c r="E522" s="47">
        <v>1000</v>
      </c>
      <c r="F522" s="47">
        <f t="shared" si="42"/>
        <v>1230</v>
      </c>
      <c r="G522" s="47">
        <f t="shared" si="43"/>
        <v>231.92708212537977</v>
      </c>
      <c r="H522" s="128"/>
    </row>
    <row r="523" spans="1:129" s="49" customFormat="1" ht="14.55" customHeight="1" thickBot="1" x14ac:dyDescent="0.3">
      <c r="A523" s="24"/>
      <c r="B523" s="25"/>
      <c r="C523" s="62"/>
      <c r="D523" s="51" t="s">
        <v>29</v>
      </c>
      <c r="E523" s="52">
        <f>SUM(E513:E522)</f>
        <v>11580</v>
      </c>
      <c r="F523" s="52">
        <f t="shared" si="42"/>
        <v>14243.4</v>
      </c>
      <c r="G523" s="52">
        <f t="shared" si="43"/>
        <v>2685.7156110118976</v>
      </c>
      <c r="H523" s="129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</row>
    <row r="524" spans="1:129" s="37" customFormat="1" ht="14.55" customHeight="1" x14ac:dyDescent="0.25">
      <c r="A524" s="44" t="s">
        <v>512</v>
      </c>
      <c r="B524" s="45">
        <v>15</v>
      </c>
      <c r="C524" s="126" t="s">
        <v>513</v>
      </c>
      <c r="D524" s="41" t="s">
        <v>249</v>
      </c>
      <c r="E524" s="42">
        <v>1000</v>
      </c>
      <c r="F524" s="42">
        <f t="shared" si="42"/>
        <v>1230</v>
      </c>
      <c r="G524" s="42">
        <f t="shared" si="43"/>
        <v>231.92708212537977</v>
      </c>
      <c r="H524" s="109" t="s">
        <v>514</v>
      </c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</row>
    <row r="525" spans="1:129" ht="14.55" customHeight="1" x14ac:dyDescent="0.25">
      <c r="A525" s="44"/>
      <c r="B525" s="45"/>
      <c r="C525" s="125"/>
      <c r="D525" s="46" t="s">
        <v>68</v>
      </c>
      <c r="E525" s="47">
        <v>600</v>
      </c>
      <c r="F525" s="47">
        <f t="shared" si="42"/>
        <v>738</v>
      </c>
      <c r="G525" s="47">
        <f t="shared" si="43"/>
        <v>139.15624927522788</v>
      </c>
      <c r="H525" s="110"/>
    </row>
    <row r="526" spans="1:129" ht="14.55" customHeight="1" x14ac:dyDescent="0.25">
      <c r="A526" s="44"/>
      <c r="B526" s="45"/>
      <c r="C526" s="61"/>
      <c r="D526" s="46" t="s">
        <v>105</v>
      </c>
      <c r="E526" s="47">
        <v>800</v>
      </c>
      <c r="F526" s="47">
        <f t="shared" si="42"/>
        <v>984</v>
      </c>
      <c r="G526" s="47">
        <f t="shared" si="43"/>
        <v>185.54166570030381</v>
      </c>
      <c r="H526" s="110"/>
    </row>
    <row r="527" spans="1:129" ht="14.55" customHeight="1" x14ac:dyDescent="0.25">
      <c r="A527" s="44"/>
      <c r="B527" s="45"/>
      <c r="C527" s="61"/>
      <c r="D527" s="46" t="s">
        <v>107</v>
      </c>
      <c r="E527" s="47">
        <v>4000</v>
      </c>
      <c r="F527" s="47">
        <f t="shared" si="42"/>
        <v>4920</v>
      </c>
      <c r="G527" s="47">
        <f t="shared" si="43"/>
        <v>927.70832850151908</v>
      </c>
      <c r="H527" s="110"/>
    </row>
    <row r="528" spans="1:129" ht="14.55" customHeight="1" x14ac:dyDescent="0.25">
      <c r="A528" s="44"/>
      <c r="B528" s="45"/>
      <c r="C528" s="61"/>
      <c r="D528" s="46" t="s">
        <v>111</v>
      </c>
      <c r="E528" s="47">
        <v>200</v>
      </c>
      <c r="F528" s="47">
        <f t="shared" si="42"/>
        <v>246</v>
      </c>
      <c r="G528" s="47">
        <f t="shared" si="43"/>
        <v>46.385416425075952</v>
      </c>
      <c r="H528" s="110"/>
    </row>
    <row r="529" spans="1:129" ht="14.55" customHeight="1" x14ac:dyDescent="0.25">
      <c r="A529" s="44"/>
      <c r="B529" s="45"/>
      <c r="C529" s="61"/>
      <c r="D529" s="46" t="s">
        <v>36</v>
      </c>
      <c r="E529" s="47">
        <v>300</v>
      </c>
      <c r="F529" s="47">
        <f t="shared" si="42"/>
        <v>369</v>
      </c>
      <c r="G529" s="47">
        <f t="shared" si="43"/>
        <v>69.578124637613939</v>
      </c>
      <c r="H529" s="110"/>
    </row>
    <row r="530" spans="1:129" ht="14.55" customHeight="1" x14ac:dyDescent="0.25">
      <c r="A530" s="44"/>
      <c r="B530" s="45"/>
      <c r="C530" s="61"/>
      <c r="D530" s="46" t="s">
        <v>122</v>
      </c>
      <c r="E530" s="47">
        <v>500</v>
      </c>
      <c r="F530" s="47">
        <f t="shared" si="42"/>
        <v>615</v>
      </c>
      <c r="G530" s="47">
        <f t="shared" si="43"/>
        <v>115.96354106268988</v>
      </c>
      <c r="H530" s="110"/>
    </row>
    <row r="531" spans="1:129" s="49" customFormat="1" ht="14.55" customHeight="1" thickBot="1" x14ac:dyDescent="0.3">
      <c r="A531" s="24"/>
      <c r="B531" s="25"/>
      <c r="C531" s="62"/>
      <c r="D531" s="51" t="s">
        <v>29</v>
      </c>
      <c r="E531" s="52">
        <f>SUM(E524:E530)</f>
        <v>7400</v>
      </c>
      <c r="F531" s="52">
        <f t="shared" si="42"/>
        <v>9102</v>
      </c>
      <c r="G531" s="52">
        <f t="shared" si="43"/>
        <v>1716.2604077278104</v>
      </c>
      <c r="H531" s="111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</row>
    <row r="532" spans="1:129" s="37" customFormat="1" ht="14.55" customHeight="1" x14ac:dyDescent="0.25">
      <c r="A532" s="44" t="s">
        <v>515</v>
      </c>
      <c r="B532" s="45">
        <v>71</v>
      </c>
      <c r="C532" s="126" t="s">
        <v>516</v>
      </c>
      <c r="D532" s="41" t="s">
        <v>105</v>
      </c>
      <c r="E532" s="42">
        <v>1200</v>
      </c>
      <c r="F532" s="42">
        <f t="shared" si="42"/>
        <v>1476</v>
      </c>
      <c r="G532" s="42">
        <f t="shared" si="43"/>
        <v>278.31249855045576</v>
      </c>
      <c r="H532" s="121" t="s">
        <v>517</v>
      </c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</row>
    <row r="533" spans="1:129" ht="14.55" customHeight="1" x14ac:dyDescent="0.25">
      <c r="A533" s="44"/>
      <c r="B533" s="45"/>
      <c r="C533" s="125"/>
      <c r="D533" s="46" t="s">
        <v>98</v>
      </c>
      <c r="E533" s="47">
        <v>2000</v>
      </c>
      <c r="F533" s="47">
        <f t="shared" si="42"/>
        <v>2460</v>
      </c>
      <c r="G533" s="47">
        <f t="shared" si="43"/>
        <v>463.85416425075954</v>
      </c>
      <c r="H533" s="122"/>
    </row>
    <row r="534" spans="1:129" s="49" customFormat="1" ht="14.55" customHeight="1" thickBot="1" x14ac:dyDescent="0.3">
      <c r="A534" s="24"/>
      <c r="B534" s="25"/>
      <c r="C534" s="148"/>
      <c r="D534" s="51" t="s">
        <v>29</v>
      </c>
      <c r="E534" s="52">
        <f>SUM(E532:E533)</f>
        <v>3200</v>
      </c>
      <c r="F534" s="52">
        <f t="shared" si="42"/>
        <v>3936</v>
      </c>
      <c r="G534" s="52">
        <f t="shared" si="43"/>
        <v>742.16666280121524</v>
      </c>
      <c r="H534" s="123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</row>
    <row r="535" spans="1:129" s="63" customFormat="1" ht="21.45" customHeight="1" thickBot="1" x14ac:dyDescent="0.35">
      <c r="A535" s="22" t="s">
        <v>518</v>
      </c>
      <c r="B535" s="112" t="s">
        <v>519</v>
      </c>
      <c r="C535" s="113"/>
      <c r="D535" s="113"/>
      <c r="E535" s="113"/>
      <c r="F535" s="113"/>
      <c r="G535" s="113"/>
      <c r="H535" s="114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9"/>
      <c r="DX535" s="9"/>
      <c r="DY535" s="9"/>
    </row>
    <row r="536" spans="1:129" s="37" customFormat="1" ht="14.55" customHeight="1" x14ac:dyDescent="0.25">
      <c r="A536" s="44" t="s">
        <v>520</v>
      </c>
      <c r="B536" s="45">
        <v>243</v>
      </c>
      <c r="C536" s="61" t="s">
        <v>521</v>
      </c>
      <c r="D536" s="41" t="s">
        <v>98</v>
      </c>
      <c r="E536" s="42">
        <v>5000</v>
      </c>
      <c r="F536" s="42">
        <f t="shared" ref="F536:F544" si="44">E536*1.23</f>
        <v>6150</v>
      </c>
      <c r="G536" s="42">
        <f t="shared" ref="G536:G544" si="45">E536/4.3117</f>
        <v>1159.6354106268989</v>
      </c>
      <c r="H536" s="145" t="s">
        <v>69</v>
      </c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</row>
    <row r="537" spans="1:129" ht="14.55" customHeight="1" x14ac:dyDescent="0.25">
      <c r="A537" s="44"/>
      <c r="B537" s="45"/>
      <c r="C537" s="61"/>
      <c r="D537" s="46" t="s">
        <v>314</v>
      </c>
      <c r="E537" s="47">
        <v>19512.2</v>
      </c>
      <c r="F537" s="47">
        <f t="shared" si="44"/>
        <v>24000.006000000001</v>
      </c>
      <c r="G537" s="47">
        <f t="shared" si="45"/>
        <v>4525.4076118468356</v>
      </c>
      <c r="H537" s="146"/>
    </row>
    <row r="538" spans="1:129" s="78" customFormat="1" ht="14.55" customHeight="1" thickBot="1" x14ac:dyDescent="0.3">
      <c r="A538" s="79"/>
      <c r="B538" s="80"/>
      <c r="C538" s="62"/>
      <c r="D538" s="51" t="s">
        <v>29</v>
      </c>
      <c r="E538" s="52">
        <f>SUM(E536:E537)</f>
        <v>24512.2</v>
      </c>
      <c r="F538" s="52">
        <f t="shared" si="44"/>
        <v>30150.006000000001</v>
      </c>
      <c r="G538" s="52">
        <f t="shared" si="45"/>
        <v>5685.0430224737347</v>
      </c>
      <c r="H538" s="147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  <c r="CC538" s="81"/>
      <c r="CD538" s="81"/>
      <c r="CE538" s="81"/>
      <c r="CF538" s="81"/>
      <c r="CG538" s="81"/>
      <c r="CH538" s="81"/>
      <c r="CI538" s="81"/>
      <c r="CJ538" s="81"/>
      <c r="CK538" s="81"/>
      <c r="CL538" s="81"/>
      <c r="CM538" s="81"/>
      <c r="CN538" s="81"/>
      <c r="CO538" s="81"/>
      <c r="CP538" s="81"/>
      <c r="CQ538" s="81"/>
      <c r="CR538" s="81"/>
      <c r="CS538" s="81"/>
      <c r="CT538" s="81"/>
      <c r="CU538" s="81"/>
      <c r="CV538" s="81"/>
      <c r="CW538" s="81"/>
      <c r="CX538" s="81"/>
      <c r="CY538" s="81"/>
      <c r="CZ538" s="81"/>
      <c r="DA538" s="81"/>
      <c r="DB538" s="81"/>
      <c r="DC538" s="81"/>
      <c r="DD538" s="81"/>
      <c r="DE538" s="81"/>
      <c r="DF538" s="81"/>
      <c r="DG538" s="81"/>
      <c r="DH538" s="81"/>
      <c r="DI538" s="81"/>
      <c r="DJ538" s="81"/>
      <c r="DK538" s="81"/>
      <c r="DL538" s="81"/>
      <c r="DM538" s="81"/>
      <c r="DN538" s="81"/>
      <c r="DO538" s="81"/>
      <c r="DP538" s="81"/>
      <c r="DQ538" s="81"/>
      <c r="DR538" s="81"/>
      <c r="DS538" s="81"/>
      <c r="DT538" s="81"/>
      <c r="DU538" s="81"/>
      <c r="DV538" s="81"/>
      <c r="DW538" s="81"/>
      <c r="DX538" s="81"/>
      <c r="DY538" s="81"/>
    </row>
    <row r="539" spans="1:129" s="63" customFormat="1" ht="32.549999999999997" customHeight="1" thickBot="1" x14ac:dyDescent="0.35">
      <c r="A539" s="84" t="s">
        <v>522</v>
      </c>
      <c r="B539" s="31">
        <v>244</v>
      </c>
      <c r="C539" s="32" t="s">
        <v>523</v>
      </c>
      <c r="D539" s="32" t="s">
        <v>19</v>
      </c>
      <c r="E539" s="33">
        <v>0</v>
      </c>
      <c r="F539" s="33">
        <f t="shared" si="44"/>
        <v>0</v>
      </c>
      <c r="G539" s="33">
        <f t="shared" si="45"/>
        <v>0</v>
      </c>
      <c r="H539" s="65" t="s">
        <v>20</v>
      </c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  <c r="DK539" s="9"/>
      <c r="DL539" s="9"/>
      <c r="DM539" s="9"/>
      <c r="DN539" s="9"/>
      <c r="DO539" s="9"/>
      <c r="DP539" s="9"/>
      <c r="DQ539" s="9"/>
      <c r="DR539" s="9"/>
      <c r="DS539" s="9"/>
      <c r="DT539" s="9"/>
      <c r="DU539" s="9"/>
      <c r="DV539" s="9"/>
      <c r="DW539" s="9"/>
      <c r="DX539" s="9"/>
      <c r="DY539" s="9"/>
    </row>
    <row r="540" spans="1:129" s="37" customFormat="1" ht="14.55" customHeight="1" x14ac:dyDescent="0.25">
      <c r="A540" s="44" t="s">
        <v>524</v>
      </c>
      <c r="B540" s="45">
        <v>831</v>
      </c>
      <c r="C540" s="126" t="s">
        <v>525</v>
      </c>
      <c r="D540" s="41" t="s">
        <v>359</v>
      </c>
      <c r="E540" s="42">
        <v>800</v>
      </c>
      <c r="F540" s="42">
        <f t="shared" si="44"/>
        <v>984</v>
      </c>
      <c r="G540" s="42">
        <f t="shared" si="45"/>
        <v>185.54166570030381</v>
      </c>
      <c r="H540" s="145" t="s">
        <v>69</v>
      </c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</row>
    <row r="541" spans="1:129" ht="14.55" customHeight="1" x14ac:dyDescent="0.25">
      <c r="A541" s="44"/>
      <c r="B541" s="45"/>
      <c r="C541" s="125"/>
      <c r="D541" s="46" t="s">
        <v>526</v>
      </c>
      <c r="E541" s="47">
        <v>5000</v>
      </c>
      <c r="F541" s="47">
        <f t="shared" si="44"/>
        <v>6150</v>
      </c>
      <c r="G541" s="47">
        <f t="shared" si="45"/>
        <v>1159.6354106268989</v>
      </c>
      <c r="H541" s="146"/>
    </row>
    <row r="542" spans="1:129" s="49" customFormat="1" ht="14.55" customHeight="1" thickBot="1" x14ac:dyDescent="0.3">
      <c r="A542" s="24"/>
      <c r="B542" s="25"/>
      <c r="C542" s="148"/>
      <c r="D542" s="51" t="s">
        <v>29</v>
      </c>
      <c r="E542" s="52">
        <f>SUM(E540:E541)</f>
        <v>5800</v>
      </c>
      <c r="F542" s="52">
        <f t="shared" si="44"/>
        <v>7134</v>
      </c>
      <c r="G542" s="52">
        <f t="shared" si="45"/>
        <v>1345.1770763272027</v>
      </c>
      <c r="H542" s="14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</row>
    <row r="543" spans="1:129" s="23" customFormat="1" ht="37.799999999999997" customHeight="1" thickBot="1" x14ac:dyDescent="0.35">
      <c r="A543" s="24" t="s">
        <v>527</v>
      </c>
      <c r="B543" s="25">
        <v>36</v>
      </c>
      <c r="C543" s="26" t="s">
        <v>528</v>
      </c>
      <c r="D543" s="26" t="s">
        <v>526</v>
      </c>
      <c r="E543" s="27">
        <v>300</v>
      </c>
      <c r="F543" s="27">
        <f t="shared" si="44"/>
        <v>369</v>
      </c>
      <c r="G543" s="27">
        <f t="shared" si="45"/>
        <v>69.578124637613939</v>
      </c>
      <c r="H543" s="87" t="s">
        <v>529</v>
      </c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  <c r="DM543" s="9"/>
      <c r="DN543" s="9"/>
      <c r="DO543" s="9"/>
      <c r="DP543" s="9"/>
      <c r="DQ543" s="9"/>
      <c r="DR543" s="9"/>
      <c r="DS543" s="9"/>
      <c r="DT543" s="9"/>
      <c r="DU543" s="9"/>
      <c r="DV543" s="9"/>
      <c r="DW543" s="9"/>
      <c r="DX543" s="9"/>
      <c r="DY543" s="9"/>
    </row>
    <row r="544" spans="1:129" s="63" customFormat="1" ht="37.200000000000003" customHeight="1" thickBot="1" x14ac:dyDescent="0.35">
      <c r="A544" s="30" t="s">
        <v>530</v>
      </c>
      <c r="B544" s="31">
        <v>1024</v>
      </c>
      <c r="C544" s="32" t="s">
        <v>531</v>
      </c>
      <c r="D544" s="32" t="s">
        <v>314</v>
      </c>
      <c r="E544" s="33">
        <v>8536.59</v>
      </c>
      <c r="F544" s="33">
        <f t="shared" si="44"/>
        <v>10500.0057</v>
      </c>
      <c r="G544" s="33">
        <f t="shared" si="45"/>
        <v>1979.8664100006959</v>
      </c>
      <c r="H544" s="28" t="s">
        <v>532</v>
      </c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9"/>
      <c r="DX544" s="9"/>
      <c r="DY544" s="9"/>
    </row>
    <row r="545" spans="1:129" s="63" customFormat="1" ht="20.55" customHeight="1" thickBot="1" x14ac:dyDescent="0.35">
      <c r="A545" s="22" t="s">
        <v>533</v>
      </c>
      <c r="B545" s="112" t="s">
        <v>534</v>
      </c>
      <c r="C545" s="113"/>
      <c r="D545" s="113"/>
      <c r="E545" s="113"/>
      <c r="F545" s="113"/>
      <c r="G545" s="113"/>
      <c r="H545" s="114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  <c r="DK545" s="9"/>
      <c r="DL545" s="9"/>
      <c r="DM545" s="9"/>
      <c r="DN545" s="9"/>
      <c r="DO545" s="9"/>
      <c r="DP545" s="9"/>
      <c r="DQ545" s="9"/>
      <c r="DR545" s="9"/>
      <c r="DS545" s="9"/>
      <c r="DT545" s="9"/>
      <c r="DU545" s="9"/>
      <c r="DV545" s="9"/>
      <c r="DW545" s="9"/>
      <c r="DX545" s="9"/>
      <c r="DY545" s="9"/>
    </row>
    <row r="546" spans="1:129" s="63" customFormat="1" ht="15.45" customHeight="1" thickBot="1" x14ac:dyDescent="0.35">
      <c r="A546" s="84" t="s">
        <v>535</v>
      </c>
      <c r="B546" s="31">
        <v>245</v>
      </c>
      <c r="C546" s="86" t="s">
        <v>536</v>
      </c>
      <c r="D546" s="32" t="s">
        <v>19</v>
      </c>
      <c r="E546" s="33">
        <v>0</v>
      </c>
      <c r="F546" s="33">
        <f>E546*1.23</f>
        <v>0</v>
      </c>
      <c r="G546" s="33">
        <f t="shared" ref="G546:G551" si="46">E546/4.3117</f>
        <v>0</v>
      </c>
      <c r="H546" s="65" t="s">
        <v>20</v>
      </c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  <c r="DM546" s="9"/>
      <c r="DN546" s="9"/>
      <c r="DO546" s="9"/>
      <c r="DP546" s="9"/>
      <c r="DQ546" s="9"/>
      <c r="DR546" s="9"/>
      <c r="DS546" s="9"/>
      <c r="DT546" s="9"/>
      <c r="DU546" s="9"/>
      <c r="DV546" s="9"/>
      <c r="DW546" s="9"/>
      <c r="DX546" s="9"/>
      <c r="DY546" s="9"/>
    </row>
    <row r="547" spans="1:129" s="63" customFormat="1" ht="13.2" customHeight="1" thickBot="1" x14ac:dyDescent="0.35">
      <c r="A547" s="84" t="s">
        <v>537</v>
      </c>
      <c r="B547" s="31">
        <v>246</v>
      </c>
      <c r="C547" s="86" t="s">
        <v>538</v>
      </c>
      <c r="D547" s="32" t="s">
        <v>19</v>
      </c>
      <c r="E547" s="33">
        <v>0</v>
      </c>
      <c r="F547" s="33">
        <f t="shared" ref="F547:F551" si="47">E547*1.23</f>
        <v>0</v>
      </c>
      <c r="G547" s="33">
        <f t="shared" si="46"/>
        <v>0</v>
      </c>
      <c r="H547" s="65" t="s">
        <v>20</v>
      </c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9"/>
      <c r="DX547" s="9"/>
      <c r="DY547" s="9"/>
    </row>
    <row r="548" spans="1:129" s="63" customFormat="1" ht="19.8" customHeight="1" thickBot="1" x14ac:dyDescent="0.35">
      <c r="A548" s="84" t="s">
        <v>539</v>
      </c>
      <c r="B548" s="31">
        <v>247</v>
      </c>
      <c r="C548" s="86" t="s">
        <v>540</v>
      </c>
      <c r="D548" s="32" t="s">
        <v>19</v>
      </c>
      <c r="E548" s="33">
        <v>0</v>
      </c>
      <c r="F548" s="33">
        <f t="shared" si="47"/>
        <v>0</v>
      </c>
      <c r="G548" s="33">
        <f t="shared" si="46"/>
        <v>0</v>
      </c>
      <c r="H548" s="65" t="s">
        <v>20</v>
      </c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G548" s="9"/>
      <c r="DH548" s="9"/>
      <c r="DI548" s="9"/>
      <c r="DJ548" s="9"/>
      <c r="DK548" s="9"/>
      <c r="DL548" s="9"/>
      <c r="DM548" s="9"/>
      <c r="DN548" s="9"/>
      <c r="DO548" s="9"/>
      <c r="DP548" s="9"/>
      <c r="DQ548" s="9"/>
      <c r="DR548" s="9"/>
      <c r="DS548" s="9"/>
      <c r="DT548" s="9"/>
      <c r="DU548" s="9"/>
      <c r="DV548" s="9"/>
      <c r="DW548" s="9"/>
      <c r="DX548" s="9"/>
      <c r="DY548" s="9"/>
    </row>
    <row r="549" spans="1:129" s="63" customFormat="1" ht="37.799999999999997" customHeight="1" thickBot="1" x14ac:dyDescent="0.35">
      <c r="A549" s="84" t="s">
        <v>541</v>
      </c>
      <c r="B549" s="31">
        <v>248</v>
      </c>
      <c r="C549" s="86" t="s">
        <v>542</v>
      </c>
      <c r="D549" s="32" t="s">
        <v>19</v>
      </c>
      <c r="E549" s="33">
        <v>0</v>
      </c>
      <c r="F549" s="33">
        <f t="shared" si="47"/>
        <v>0</v>
      </c>
      <c r="G549" s="33">
        <f t="shared" si="46"/>
        <v>0</v>
      </c>
      <c r="H549" s="65" t="s">
        <v>20</v>
      </c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  <c r="DK549" s="9"/>
      <c r="DL549" s="9"/>
      <c r="DM549" s="9"/>
      <c r="DN549" s="9"/>
      <c r="DO549" s="9"/>
      <c r="DP549" s="9"/>
      <c r="DQ549" s="9"/>
      <c r="DR549" s="9"/>
      <c r="DS549" s="9"/>
      <c r="DT549" s="9"/>
      <c r="DU549" s="9"/>
      <c r="DV549" s="9"/>
      <c r="DW549" s="9"/>
      <c r="DX549" s="9"/>
      <c r="DY549" s="9"/>
    </row>
    <row r="550" spans="1:129" s="63" customFormat="1" ht="30" customHeight="1" thickBot="1" x14ac:dyDescent="0.35">
      <c r="A550" s="84" t="s">
        <v>543</v>
      </c>
      <c r="B550" s="31">
        <v>13</v>
      </c>
      <c r="C550" s="86" t="s">
        <v>544</v>
      </c>
      <c r="D550" s="32" t="s">
        <v>19</v>
      </c>
      <c r="E550" s="33">
        <v>0</v>
      </c>
      <c r="F550" s="33">
        <f t="shared" si="47"/>
        <v>0</v>
      </c>
      <c r="G550" s="33">
        <f t="shared" si="46"/>
        <v>0</v>
      </c>
      <c r="H550" s="65" t="s">
        <v>20</v>
      </c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G550" s="9"/>
      <c r="DH550" s="9"/>
      <c r="DI550" s="9"/>
      <c r="DJ550" s="9"/>
      <c r="DK550" s="9"/>
      <c r="DL550" s="9"/>
      <c r="DM550" s="9"/>
      <c r="DN550" s="9"/>
      <c r="DO550" s="9"/>
      <c r="DP550" s="9"/>
      <c r="DQ550" s="9"/>
      <c r="DR550" s="9"/>
      <c r="DS550" s="9"/>
      <c r="DT550" s="9"/>
      <c r="DU550" s="9"/>
      <c r="DV550" s="9"/>
      <c r="DW550" s="9"/>
      <c r="DX550" s="9"/>
      <c r="DY550" s="9"/>
    </row>
    <row r="551" spans="1:129" s="63" customFormat="1" ht="30.45" customHeight="1" thickBot="1" x14ac:dyDescent="0.35">
      <c r="A551" s="84" t="s">
        <v>545</v>
      </c>
      <c r="B551" s="31">
        <v>69</v>
      </c>
      <c r="C551" s="86" t="s">
        <v>546</v>
      </c>
      <c r="D551" s="32" t="s">
        <v>19</v>
      </c>
      <c r="E551" s="33">
        <v>0</v>
      </c>
      <c r="F551" s="33">
        <f t="shared" si="47"/>
        <v>0</v>
      </c>
      <c r="G551" s="33">
        <f t="shared" si="46"/>
        <v>0</v>
      </c>
      <c r="H551" s="65" t="s">
        <v>20</v>
      </c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G551" s="9"/>
      <c r="DH551" s="9"/>
      <c r="DI551" s="9"/>
      <c r="DJ551" s="9"/>
      <c r="DK551" s="9"/>
      <c r="DL551" s="9"/>
      <c r="DM551" s="9"/>
      <c r="DN551" s="9"/>
      <c r="DO551" s="9"/>
      <c r="DP551" s="9"/>
      <c r="DQ551" s="9"/>
      <c r="DR551" s="9"/>
      <c r="DS551" s="9"/>
      <c r="DT551" s="9"/>
      <c r="DU551" s="9"/>
      <c r="DV551" s="9"/>
      <c r="DW551" s="9"/>
      <c r="DX551" s="9"/>
      <c r="DY551" s="9"/>
    </row>
    <row r="552" spans="1:129" s="63" customFormat="1" ht="27" customHeight="1" thickBot="1" x14ac:dyDescent="0.35">
      <c r="A552" s="22" t="s">
        <v>547</v>
      </c>
      <c r="B552" s="112" t="s">
        <v>548</v>
      </c>
      <c r="C552" s="113"/>
      <c r="D552" s="113"/>
      <c r="E552" s="113"/>
      <c r="F552" s="113"/>
      <c r="G552" s="113"/>
      <c r="H552" s="114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  <c r="DM552" s="9"/>
      <c r="DN552" s="9"/>
      <c r="DO552" s="9"/>
      <c r="DP552" s="9"/>
      <c r="DQ552" s="9"/>
      <c r="DR552" s="9"/>
      <c r="DS552" s="9"/>
      <c r="DT552" s="9"/>
      <c r="DU552" s="9"/>
      <c r="DV552" s="9"/>
      <c r="DW552" s="9"/>
      <c r="DX552" s="9"/>
      <c r="DY552" s="9"/>
    </row>
    <row r="553" spans="1:129" s="63" customFormat="1" ht="29.55" customHeight="1" thickBot="1" x14ac:dyDescent="0.35">
      <c r="A553" s="30" t="s">
        <v>549</v>
      </c>
      <c r="B553" s="31">
        <v>249</v>
      </c>
      <c r="C553" s="32" t="s">
        <v>550</v>
      </c>
      <c r="D553" s="32" t="s">
        <v>98</v>
      </c>
      <c r="E553" s="33">
        <v>9500</v>
      </c>
      <c r="F553" s="33">
        <f t="shared" ref="F553:F566" si="48">E553*1.23</f>
        <v>11685</v>
      </c>
      <c r="G553" s="33">
        <f t="shared" ref="G553:G566" si="49">E553/4.3117</f>
        <v>2203.307280191108</v>
      </c>
      <c r="H553" s="64" t="s">
        <v>69</v>
      </c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  <c r="DK553" s="9"/>
      <c r="DL553" s="9"/>
      <c r="DM553" s="9"/>
      <c r="DN553" s="9"/>
      <c r="DO553" s="9"/>
      <c r="DP553" s="9"/>
      <c r="DQ553" s="9"/>
      <c r="DR553" s="9"/>
      <c r="DS553" s="9"/>
      <c r="DT553" s="9"/>
      <c r="DU553" s="9"/>
      <c r="DV553" s="9"/>
      <c r="DW553" s="9"/>
      <c r="DX553" s="9"/>
      <c r="DY553" s="9"/>
    </row>
    <row r="554" spans="1:129" s="63" customFormat="1" ht="32.549999999999997" customHeight="1" thickBot="1" x14ac:dyDescent="0.35">
      <c r="A554" s="30" t="s">
        <v>551</v>
      </c>
      <c r="B554" s="31">
        <v>250</v>
      </c>
      <c r="C554" s="32" t="s">
        <v>552</v>
      </c>
      <c r="D554" s="32" t="s">
        <v>311</v>
      </c>
      <c r="E554" s="33">
        <v>7000</v>
      </c>
      <c r="F554" s="33">
        <f t="shared" si="48"/>
        <v>8610</v>
      </c>
      <c r="G554" s="33">
        <f t="shared" si="49"/>
        <v>1623.4895748776585</v>
      </c>
      <c r="H554" s="64" t="s">
        <v>69</v>
      </c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9"/>
      <c r="DX554" s="9"/>
      <c r="DY554" s="9"/>
    </row>
    <row r="555" spans="1:129" s="63" customFormat="1" ht="14.55" customHeight="1" thickBot="1" x14ac:dyDescent="0.35">
      <c r="A555" s="30" t="s">
        <v>553</v>
      </c>
      <c r="B555" s="31">
        <v>251</v>
      </c>
      <c r="C555" s="32" t="s">
        <v>554</v>
      </c>
      <c r="D555" s="32" t="s">
        <v>19</v>
      </c>
      <c r="E555" s="33">
        <v>0</v>
      </c>
      <c r="F555" s="33">
        <f t="shared" si="48"/>
        <v>0</v>
      </c>
      <c r="G555" s="33">
        <f t="shared" si="49"/>
        <v>0</v>
      </c>
      <c r="H555" s="65" t="s">
        <v>20</v>
      </c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  <c r="DM555" s="9"/>
      <c r="DN555" s="9"/>
      <c r="DO555" s="9"/>
      <c r="DP555" s="9"/>
      <c r="DQ555" s="9"/>
      <c r="DR555" s="9"/>
      <c r="DS555" s="9"/>
      <c r="DT555" s="9"/>
      <c r="DU555" s="9"/>
      <c r="DV555" s="9"/>
      <c r="DW555" s="9"/>
      <c r="DX555" s="9"/>
      <c r="DY555" s="9"/>
    </row>
    <row r="556" spans="1:129" s="63" customFormat="1" ht="31.2" customHeight="1" thickBot="1" x14ac:dyDescent="0.35">
      <c r="A556" s="30" t="s">
        <v>555</v>
      </c>
      <c r="B556" s="31">
        <v>252</v>
      </c>
      <c r="C556" s="32" t="s">
        <v>556</v>
      </c>
      <c r="D556" s="32" t="s">
        <v>511</v>
      </c>
      <c r="E556" s="33">
        <v>100000</v>
      </c>
      <c r="F556" s="33">
        <f t="shared" si="48"/>
        <v>123000</v>
      </c>
      <c r="G556" s="33">
        <f t="shared" si="49"/>
        <v>23192.708212537978</v>
      </c>
      <c r="H556" s="64" t="s">
        <v>69</v>
      </c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  <c r="DM556" s="9"/>
      <c r="DN556" s="9"/>
      <c r="DO556" s="9"/>
      <c r="DP556" s="9"/>
      <c r="DQ556" s="9"/>
      <c r="DR556" s="9"/>
      <c r="DS556" s="9"/>
      <c r="DT556" s="9"/>
      <c r="DU556" s="9"/>
      <c r="DV556" s="9"/>
      <c r="DW556" s="9"/>
      <c r="DX556" s="9"/>
      <c r="DY556" s="9"/>
    </row>
    <row r="557" spans="1:129" s="37" customFormat="1" ht="14.55" customHeight="1" x14ac:dyDescent="0.25">
      <c r="A557" s="44" t="s">
        <v>557</v>
      </c>
      <c r="B557" s="45">
        <v>253</v>
      </c>
      <c r="C557" s="126" t="s">
        <v>558</v>
      </c>
      <c r="D557" s="41" t="s">
        <v>80</v>
      </c>
      <c r="E557" s="42">
        <v>1000</v>
      </c>
      <c r="F557" s="42">
        <f t="shared" si="48"/>
        <v>1230</v>
      </c>
      <c r="G557" s="42">
        <f t="shared" si="49"/>
        <v>231.92708212537977</v>
      </c>
      <c r="H557" s="127" t="s">
        <v>310</v>
      </c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</row>
    <row r="558" spans="1:129" ht="14.55" customHeight="1" x14ac:dyDescent="0.25">
      <c r="A558" s="44"/>
      <c r="B558" s="45"/>
      <c r="C558" s="125"/>
      <c r="D558" s="46" t="s">
        <v>511</v>
      </c>
      <c r="E558" s="47">
        <v>10000</v>
      </c>
      <c r="F558" s="47">
        <f t="shared" si="48"/>
        <v>12300</v>
      </c>
      <c r="G558" s="47">
        <f t="shared" si="49"/>
        <v>2319.2708212537977</v>
      </c>
      <c r="H558" s="128"/>
    </row>
    <row r="559" spans="1:129" ht="14.55" customHeight="1" x14ac:dyDescent="0.25">
      <c r="A559" s="44"/>
      <c r="B559" s="45"/>
      <c r="C559" s="125"/>
      <c r="D559" s="46" t="s">
        <v>311</v>
      </c>
      <c r="E559" s="47">
        <v>4800</v>
      </c>
      <c r="F559" s="47">
        <f t="shared" si="48"/>
        <v>5904</v>
      </c>
      <c r="G559" s="47">
        <f t="shared" si="49"/>
        <v>1113.249994201823</v>
      </c>
      <c r="H559" s="128"/>
    </row>
    <row r="560" spans="1:129" ht="14.55" customHeight="1" x14ac:dyDescent="0.25">
      <c r="A560" s="44"/>
      <c r="B560" s="45"/>
      <c r="C560" s="125"/>
      <c r="D560" s="46" t="s">
        <v>98</v>
      </c>
      <c r="E560" s="47">
        <v>25000</v>
      </c>
      <c r="F560" s="47">
        <f t="shared" si="48"/>
        <v>30750</v>
      </c>
      <c r="G560" s="47">
        <f t="shared" si="49"/>
        <v>5798.1770531344946</v>
      </c>
      <c r="H560" s="128"/>
    </row>
    <row r="561" spans="1:129" ht="14.55" customHeight="1" x14ac:dyDescent="0.25">
      <c r="A561" s="44"/>
      <c r="B561" s="45"/>
      <c r="C561" s="125"/>
      <c r="D561" s="46" t="s">
        <v>314</v>
      </c>
      <c r="E561" s="47">
        <v>743.91</v>
      </c>
      <c r="F561" s="47">
        <f t="shared" si="48"/>
        <v>915.00929999999994</v>
      </c>
      <c r="G561" s="47">
        <f t="shared" si="49"/>
        <v>172.53287566389128</v>
      </c>
      <c r="H561" s="128"/>
    </row>
    <row r="562" spans="1:129" s="49" customFormat="1" ht="14.55" customHeight="1" thickBot="1" x14ac:dyDescent="0.3">
      <c r="A562" s="24"/>
      <c r="B562" s="25"/>
      <c r="C562" s="148"/>
      <c r="D562" s="51" t="s">
        <v>29</v>
      </c>
      <c r="E562" s="52">
        <f>SUM(E557:E561)</f>
        <v>41543.910000000003</v>
      </c>
      <c r="F562" s="52">
        <f t="shared" si="48"/>
        <v>51099.009300000005</v>
      </c>
      <c r="G562" s="52">
        <f t="shared" si="49"/>
        <v>9635.1578263793872</v>
      </c>
      <c r="H562" s="129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</row>
    <row r="563" spans="1:129" s="23" customFormat="1" ht="43.8" customHeight="1" thickBot="1" x14ac:dyDescent="0.35">
      <c r="A563" s="24" t="s">
        <v>559</v>
      </c>
      <c r="B563" s="25">
        <v>14</v>
      </c>
      <c r="C563" s="26" t="s">
        <v>560</v>
      </c>
      <c r="D563" s="26" t="s">
        <v>511</v>
      </c>
      <c r="E563" s="27">
        <v>3000</v>
      </c>
      <c r="F563" s="27">
        <f t="shared" si="48"/>
        <v>3690</v>
      </c>
      <c r="G563" s="27">
        <f t="shared" si="49"/>
        <v>695.78124637613928</v>
      </c>
      <c r="H563" s="87" t="s">
        <v>561</v>
      </c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</row>
    <row r="564" spans="1:129" s="37" customFormat="1" ht="18" customHeight="1" x14ac:dyDescent="0.25">
      <c r="A564" s="44" t="s">
        <v>562</v>
      </c>
      <c r="B564" s="45">
        <v>70</v>
      </c>
      <c r="C564" s="126" t="s">
        <v>563</v>
      </c>
      <c r="D564" s="41" t="s">
        <v>47</v>
      </c>
      <c r="E564" s="42">
        <v>5000</v>
      </c>
      <c r="F564" s="42">
        <f t="shared" si="48"/>
        <v>6150</v>
      </c>
      <c r="G564" s="42">
        <f t="shared" si="49"/>
        <v>1159.6354106268989</v>
      </c>
      <c r="H564" s="121" t="s">
        <v>564</v>
      </c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</row>
    <row r="565" spans="1:129" ht="18.45" customHeight="1" x14ac:dyDescent="0.25">
      <c r="A565" s="44"/>
      <c r="B565" s="45"/>
      <c r="C565" s="125"/>
      <c r="D565" s="46" t="s">
        <v>511</v>
      </c>
      <c r="E565" s="47">
        <v>5000</v>
      </c>
      <c r="F565" s="47">
        <f t="shared" si="48"/>
        <v>6150</v>
      </c>
      <c r="G565" s="47">
        <f t="shared" si="49"/>
        <v>1159.6354106268989</v>
      </c>
      <c r="H565" s="122"/>
    </row>
    <row r="566" spans="1:129" s="49" customFormat="1" ht="14.55" customHeight="1" thickBot="1" x14ac:dyDescent="0.3">
      <c r="A566" s="24"/>
      <c r="B566" s="25"/>
      <c r="C566" s="50"/>
      <c r="D566" s="51" t="s">
        <v>29</v>
      </c>
      <c r="E566" s="52">
        <f>SUM(E564:E565)</f>
        <v>10000</v>
      </c>
      <c r="F566" s="52">
        <f t="shared" si="48"/>
        <v>12300</v>
      </c>
      <c r="G566" s="52">
        <f t="shared" si="49"/>
        <v>2319.2708212537977</v>
      </c>
      <c r="H566" s="123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</row>
    <row r="567" spans="1:129" s="29" customFormat="1" ht="19.8" customHeight="1" thickBot="1" x14ac:dyDescent="0.3">
      <c r="A567" s="22" t="s">
        <v>565</v>
      </c>
      <c r="B567" s="112" t="s">
        <v>566</v>
      </c>
      <c r="C567" s="113"/>
      <c r="D567" s="113"/>
      <c r="E567" s="113"/>
      <c r="F567" s="113"/>
      <c r="G567" s="113"/>
      <c r="H567" s="114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</row>
    <row r="568" spans="1:129" s="37" customFormat="1" ht="14.55" customHeight="1" x14ac:dyDescent="0.25">
      <c r="A568" s="44" t="s">
        <v>567</v>
      </c>
      <c r="B568" s="45">
        <v>254</v>
      </c>
      <c r="C568" s="124" t="s">
        <v>568</v>
      </c>
      <c r="D568" s="41" t="s">
        <v>511</v>
      </c>
      <c r="E568" s="42">
        <v>97000</v>
      </c>
      <c r="F568" s="42">
        <f t="shared" ref="F568:F584" si="50">E568*1.23</f>
        <v>119310</v>
      </c>
      <c r="G568" s="42">
        <f t="shared" ref="G568:G584" si="51">E568/4.3117</f>
        <v>22496.926966161838</v>
      </c>
      <c r="H568" s="127" t="s">
        <v>79</v>
      </c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</row>
    <row r="569" spans="1:129" ht="14.55" customHeight="1" x14ac:dyDescent="0.25">
      <c r="A569" s="44"/>
      <c r="B569" s="45"/>
      <c r="C569" s="125"/>
      <c r="D569" s="46" t="s">
        <v>172</v>
      </c>
      <c r="E569" s="47">
        <v>1000</v>
      </c>
      <c r="F569" s="47">
        <f t="shared" si="50"/>
        <v>1230</v>
      </c>
      <c r="G569" s="47">
        <f t="shared" si="51"/>
        <v>231.92708212537977</v>
      </c>
      <c r="H569" s="128"/>
    </row>
    <row r="570" spans="1:129" ht="14.55" customHeight="1" x14ac:dyDescent="0.25">
      <c r="A570" s="44"/>
      <c r="B570" s="45"/>
      <c r="C570" s="61"/>
      <c r="D570" s="46" t="s">
        <v>98</v>
      </c>
      <c r="E570" s="47">
        <v>15000</v>
      </c>
      <c r="F570" s="47">
        <f t="shared" si="50"/>
        <v>18450</v>
      </c>
      <c r="G570" s="47">
        <f t="shared" si="51"/>
        <v>3478.9062318806969</v>
      </c>
      <c r="H570" s="128"/>
    </row>
    <row r="571" spans="1:129" ht="14.55" customHeight="1" x14ac:dyDescent="0.25">
      <c r="A571" s="44"/>
      <c r="B571" s="45"/>
      <c r="C571" s="61"/>
      <c r="D571" s="46" t="s">
        <v>28</v>
      </c>
      <c r="E571" s="47">
        <v>7000</v>
      </c>
      <c r="F571" s="47">
        <f t="shared" si="50"/>
        <v>8610</v>
      </c>
      <c r="G571" s="47">
        <f t="shared" si="51"/>
        <v>1623.4895748776585</v>
      </c>
      <c r="H571" s="128"/>
    </row>
    <row r="572" spans="1:129" ht="14.55" customHeight="1" x14ac:dyDescent="0.25">
      <c r="A572" s="44"/>
      <c r="B572" s="45"/>
      <c r="C572" s="61"/>
      <c r="D572" s="46" t="s">
        <v>569</v>
      </c>
      <c r="E572" s="47">
        <v>1500</v>
      </c>
      <c r="F572" s="47">
        <f t="shared" si="50"/>
        <v>1845</v>
      </c>
      <c r="G572" s="47">
        <f t="shared" si="51"/>
        <v>347.89062318806964</v>
      </c>
      <c r="H572" s="128"/>
    </row>
    <row r="573" spans="1:129" s="49" customFormat="1" ht="14.55" customHeight="1" thickBot="1" x14ac:dyDescent="0.3">
      <c r="A573" s="24"/>
      <c r="B573" s="25"/>
      <c r="C573" s="62"/>
      <c r="D573" s="51" t="s">
        <v>29</v>
      </c>
      <c r="E573" s="52">
        <f>SUM(E568:E572)</f>
        <v>121500</v>
      </c>
      <c r="F573" s="52">
        <f t="shared" si="50"/>
        <v>149445</v>
      </c>
      <c r="G573" s="52">
        <f t="shared" si="51"/>
        <v>28179.140478233643</v>
      </c>
      <c r="H573" s="129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</row>
    <row r="574" spans="1:129" s="37" customFormat="1" ht="14.55" customHeight="1" x14ac:dyDescent="0.25">
      <c r="A574" s="44" t="s">
        <v>570</v>
      </c>
      <c r="B574" s="45">
        <v>255</v>
      </c>
      <c r="C574" s="126" t="s">
        <v>571</v>
      </c>
      <c r="D574" s="41" t="s">
        <v>249</v>
      </c>
      <c r="E574" s="42">
        <v>1000</v>
      </c>
      <c r="F574" s="42">
        <f t="shared" si="50"/>
        <v>1230</v>
      </c>
      <c r="G574" s="42">
        <f t="shared" si="51"/>
        <v>231.92708212537977</v>
      </c>
      <c r="H574" s="127" t="s">
        <v>79</v>
      </c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</row>
    <row r="575" spans="1:129" ht="14.55" customHeight="1" x14ac:dyDescent="0.25">
      <c r="A575" s="44"/>
      <c r="B575" s="45"/>
      <c r="C575" s="125"/>
      <c r="D575" s="46" t="s">
        <v>68</v>
      </c>
      <c r="E575" s="47">
        <v>15000</v>
      </c>
      <c r="F575" s="47">
        <f t="shared" si="50"/>
        <v>18450</v>
      </c>
      <c r="G575" s="47">
        <f t="shared" si="51"/>
        <v>3478.9062318806969</v>
      </c>
      <c r="H575" s="128"/>
    </row>
    <row r="576" spans="1:129" ht="14.55" customHeight="1" x14ac:dyDescent="0.25">
      <c r="A576" s="44"/>
      <c r="B576" s="45"/>
      <c r="C576" s="125"/>
      <c r="D576" s="46" t="s">
        <v>74</v>
      </c>
      <c r="E576" s="47">
        <v>2846</v>
      </c>
      <c r="F576" s="47">
        <f t="shared" si="50"/>
        <v>3500.58</v>
      </c>
      <c r="G576" s="47">
        <f t="shared" si="51"/>
        <v>660.06447572883087</v>
      </c>
      <c r="H576" s="128"/>
    </row>
    <row r="577" spans="1:129" ht="14.55" customHeight="1" x14ac:dyDescent="0.25">
      <c r="A577" s="44"/>
      <c r="B577" s="45"/>
      <c r="C577" s="61"/>
      <c r="D577" s="46" t="s">
        <v>80</v>
      </c>
      <c r="E577" s="47">
        <v>2500</v>
      </c>
      <c r="F577" s="47">
        <f t="shared" si="50"/>
        <v>3075</v>
      </c>
      <c r="G577" s="47">
        <f t="shared" si="51"/>
        <v>579.81770531344944</v>
      </c>
      <c r="H577" s="128"/>
    </row>
    <row r="578" spans="1:129" ht="14.55" customHeight="1" x14ac:dyDescent="0.25">
      <c r="A578" s="44"/>
      <c r="B578" s="45"/>
      <c r="C578" s="61"/>
      <c r="D578" s="46" t="s">
        <v>88</v>
      </c>
      <c r="E578" s="47">
        <v>1800</v>
      </c>
      <c r="F578" s="47">
        <f t="shared" si="50"/>
        <v>2214</v>
      </c>
      <c r="G578" s="47">
        <f t="shared" si="51"/>
        <v>417.46874782568358</v>
      </c>
      <c r="H578" s="128"/>
    </row>
    <row r="579" spans="1:129" ht="14.55" customHeight="1" x14ac:dyDescent="0.25">
      <c r="A579" s="44"/>
      <c r="B579" s="45"/>
      <c r="C579" s="61"/>
      <c r="D579" s="46" t="s">
        <v>511</v>
      </c>
      <c r="E579" s="47">
        <v>1500</v>
      </c>
      <c r="F579" s="47">
        <f t="shared" si="50"/>
        <v>1845</v>
      </c>
      <c r="G579" s="47">
        <f t="shared" si="51"/>
        <v>347.89062318806964</v>
      </c>
      <c r="H579" s="128"/>
    </row>
    <row r="580" spans="1:129" ht="14.55" customHeight="1" x14ac:dyDescent="0.25">
      <c r="A580" s="44"/>
      <c r="B580" s="45"/>
      <c r="C580" s="61"/>
      <c r="D580" s="46" t="s">
        <v>63</v>
      </c>
      <c r="E580" s="47">
        <v>840</v>
      </c>
      <c r="F580" s="47">
        <f t="shared" si="50"/>
        <v>1033.2</v>
      </c>
      <c r="G580" s="47">
        <f t="shared" si="51"/>
        <v>194.81874898531902</v>
      </c>
      <c r="H580" s="128"/>
    </row>
    <row r="581" spans="1:129" ht="14.55" customHeight="1" x14ac:dyDescent="0.25">
      <c r="A581" s="44"/>
      <c r="B581" s="45"/>
      <c r="C581" s="61"/>
      <c r="D581" s="46" t="s">
        <v>34</v>
      </c>
      <c r="E581" s="47">
        <v>5000</v>
      </c>
      <c r="F581" s="47">
        <f t="shared" si="50"/>
        <v>6150</v>
      </c>
      <c r="G581" s="47">
        <f t="shared" si="51"/>
        <v>1159.6354106268989</v>
      </c>
      <c r="H581" s="128"/>
    </row>
    <row r="582" spans="1:129" ht="14.55" customHeight="1" x14ac:dyDescent="0.25">
      <c r="A582" s="44"/>
      <c r="B582" s="45"/>
      <c r="C582" s="61"/>
      <c r="D582" s="46" t="s">
        <v>82</v>
      </c>
      <c r="E582" s="47">
        <v>5365.85</v>
      </c>
      <c r="F582" s="47">
        <f t="shared" si="50"/>
        <v>6599.9955</v>
      </c>
      <c r="G582" s="47">
        <f t="shared" si="51"/>
        <v>1244.4859336224692</v>
      </c>
      <c r="H582" s="128"/>
    </row>
    <row r="583" spans="1:129" ht="14.55" customHeight="1" x14ac:dyDescent="0.25">
      <c r="A583" s="44"/>
      <c r="B583" s="45"/>
      <c r="C583" s="61"/>
      <c r="D583" s="46" t="s">
        <v>225</v>
      </c>
      <c r="E583" s="47">
        <v>5000</v>
      </c>
      <c r="F583" s="47">
        <f t="shared" si="50"/>
        <v>6150</v>
      </c>
      <c r="G583" s="47">
        <f t="shared" si="51"/>
        <v>1159.6354106268989</v>
      </c>
      <c r="H583" s="128"/>
    </row>
    <row r="584" spans="1:129" s="49" customFormat="1" ht="14.55" customHeight="1" thickBot="1" x14ac:dyDescent="0.3">
      <c r="A584" s="24"/>
      <c r="B584" s="25"/>
      <c r="C584" s="62"/>
      <c r="D584" s="51" t="s">
        <v>29</v>
      </c>
      <c r="E584" s="52">
        <f>SUM(E574:E583)</f>
        <v>40851.85</v>
      </c>
      <c r="F584" s="52">
        <f t="shared" si="50"/>
        <v>50247.775499999996</v>
      </c>
      <c r="G584" s="52">
        <f t="shared" si="51"/>
        <v>9474.6503699236946</v>
      </c>
      <c r="H584" s="129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</row>
    <row r="585" spans="1:129" s="88" customFormat="1" ht="42.45" customHeight="1" thickBot="1" x14ac:dyDescent="0.35">
      <c r="A585" s="84" t="s">
        <v>572</v>
      </c>
      <c r="B585" s="31">
        <v>256</v>
      </c>
      <c r="C585" s="32" t="s">
        <v>573</v>
      </c>
      <c r="D585" s="32" t="s">
        <v>19</v>
      </c>
      <c r="E585" s="33">
        <v>0</v>
      </c>
      <c r="F585" s="33">
        <v>0</v>
      </c>
      <c r="G585" s="33">
        <v>0</v>
      </c>
      <c r="H585" s="65" t="s">
        <v>20</v>
      </c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G585" s="9"/>
      <c r="DH585" s="9"/>
      <c r="DI585" s="9"/>
      <c r="DJ585" s="9"/>
      <c r="DK585" s="9"/>
      <c r="DL585" s="9"/>
      <c r="DM585" s="9"/>
      <c r="DN585" s="9"/>
      <c r="DO585" s="9"/>
      <c r="DP585" s="9"/>
      <c r="DQ585" s="9"/>
      <c r="DR585" s="9"/>
      <c r="DS585" s="9"/>
      <c r="DT585" s="9"/>
      <c r="DU585" s="9"/>
      <c r="DV585" s="9"/>
      <c r="DW585" s="9"/>
      <c r="DX585" s="9"/>
      <c r="DY585" s="9"/>
    </row>
    <row r="586" spans="1:129" s="37" customFormat="1" ht="14.55" customHeight="1" x14ac:dyDescent="0.25">
      <c r="A586" s="44" t="s">
        <v>574</v>
      </c>
      <c r="B586" s="45">
        <v>11</v>
      </c>
      <c r="C586" s="126" t="s">
        <v>575</v>
      </c>
      <c r="D586" s="41" t="s">
        <v>511</v>
      </c>
      <c r="E586" s="42">
        <v>12000</v>
      </c>
      <c r="F586" s="42">
        <f t="shared" ref="F586:F597" si="52">E586*1.23</f>
        <v>14760</v>
      </c>
      <c r="G586" s="42">
        <f t="shared" ref="G586:G597" si="53">E586/4.3117</f>
        <v>2783.1249855045571</v>
      </c>
      <c r="H586" s="121" t="s">
        <v>576</v>
      </c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</row>
    <row r="587" spans="1:129" ht="14.55" customHeight="1" x14ac:dyDescent="0.25">
      <c r="A587" s="44"/>
      <c r="B587" s="45"/>
      <c r="C587" s="125"/>
      <c r="D587" s="46" t="s">
        <v>34</v>
      </c>
      <c r="E587" s="47">
        <v>4000</v>
      </c>
      <c r="F587" s="47">
        <f t="shared" si="52"/>
        <v>4920</v>
      </c>
      <c r="G587" s="47">
        <f t="shared" si="53"/>
        <v>927.70832850151908</v>
      </c>
      <c r="H587" s="122"/>
    </row>
    <row r="588" spans="1:129" ht="14.55" customHeight="1" x14ac:dyDescent="0.25">
      <c r="A588" s="44"/>
      <c r="B588" s="45"/>
      <c r="C588" s="125"/>
      <c r="D588" s="46" t="s">
        <v>225</v>
      </c>
      <c r="E588" s="47">
        <v>1000</v>
      </c>
      <c r="F588" s="47">
        <f t="shared" si="52"/>
        <v>1230</v>
      </c>
      <c r="G588" s="47">
        <f t="shared" si="53"/>
        <v>231.92708212537977</v>
      </c>
      <c r="H588" s="122"/>
    </row>
    <row r="589" spans="1:129" s="49" customFormat="1" ht="14.55" customHeight="1" thickBot="1" x14ac:dyDescent="0.3">
      <c r="A589" s="24"/>
      <c r="B589" s="25"/>
      <c r="C589" s="50"/>
      <c r="D589" s="51" t="s">
        <v>29</v>
      </c>
      <c r="E589" s="52">
        <f>SUM(E586:E588)</f>
        <v>17000</v>
      </c>
      <c r="F589" s="52">
        <f t="shared" si="52"/>
        <v>20910</v>
      </c>
      <c r="G589" s="52">
        <f t="shared" si="53"/>
        <v>3942.7603961314562</v>
      </c>
      <c r="H589" s="123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</row>
    <row r="590" spans="1:129" s="63" customFormat="1" ht="44.55" customHeight="1" thickBot="1" x14ac:dyDescent="0.35">
      <c r="A590" s="84" t="s">
        <v>577</v>
      </c>
      <c r="B590" s="31">
        <v>12</v>
      </c>
      <c r="C590" s="32" t="s">
        <v>578</v>
      </c>
      <c r="D590" s="32" t="s">
        <v>19</v>
      </c>
      <c r="E590" s="33">
        <v>0</v>
      </c>
      <c r="F590" s="33">
        <f t="shared" si="52"/>
        <v>0</v>
      </c>
      <c r="G590" s="33">
        <f t="shared" si="53"/>
        <v>0</v>
      </c>
      <c r="H590" s="65" t="s">
        <v>20</v>
      </c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  <c r="DK590" s="9"/>
      <c r="DL590" s="9"/>
      <c r="DM590" s="9"/>
      <c r="DN590" s="9"/>
      <c r="DO590" s="9"/>
      <c r="DP590" s="9"/>
      <c r="DQ590" s="9"/>
      <c r="DR590" s="9"/>
      <c r="DS590" s="9"/>
      <c r="DT590" s="9"/>
      <c r="DU590" s="9"/>
      <c r="DV590" s="9"/>
      <c r="DW590" s="9"/>
      <c r="DX590" s="9"/>
      <c r="DY590" s="9"/>
    </row>
    <row r="591" spans="1:129" s="37" customFormat="1" ht="14.55" customHeight="1" x14ac:dyDescent="0.25">
      <c r="A591" s="44" t="s">
        <v>579</v>
      </c>
      <c r="B591" s="45">
        <v>67</v>
      </c>
      <c r="C591" s="126" t="s">
        <v>580</v>
      </c>
      <c r="D591" s="41" t="s">
        <v>511</v>
      </c>
      <c r="E591" s="42">
        <v>34000</v>
      </c>
      <c r="F591" s="42">
        <f t="shared" si="52"/>
        <v>41820</v>
      </c>
      <c r="G591" s="42">
        <f t="shared" si="53"/>
        <v>7885.5207922629124</v>
      </c>
      <c r="H591" s="109" t="s">
        <v>581</v>
      </c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</row>
    <row r="592" spans="1:129" ht="14.55" customHeight="1" x14ac:dyDescent="0.25">
      <c r="A592" s="44"/>
      <c r="B592" s="45"/>
      <c r="C592" s="125"/>
      <c r="D592" s="46" t="s">
        <v>34</v>
      </c>
      <c r="E592" s="47">
        <v>1000</v>
      </c>
      <c r="F592" s="47">
        <f t="shared" si="52"/>
        <v>1230</v>
      </c>
      <c r="G592" s="47">
        <f t="shared" si="53"/>
        <v>231.92708212537977</v>
      </c>
      <c r="H592" s="110"/>
    </row>
    <row r="593" spans="1:129" ht="14.55" customHeight="1" x14ac:dyDescent="0.25">
      <c r="A593" s="44"/>
      <c r="B593" s="45"/>
      <c r="C593" s="125"/>
      <c r="D593" s="46" t="s">
        <v>225</v>
      </c>
      <c r="E593" s="47">
        <v>1000</v>
      </c>
      <c r="F593" s="47">
        <f t="shared" si="52"/>
        <v>1230</v>
      </c>
      <c r="G593" s="47">
        <f t="shared" si="53"/>
        <v>231.92708212537977</v>
      </c>
      <c r="H593" s="110"/>
    </row>
    <row r="594" spans="1:129" s="49" customFormat="1" ht="14.55" customHeight="1" thickBot="1" x14ac:dyDescent="0.3">
      <c r="A594" s="24"/>
      <c r="B594" s="25"/>
      <c r="C594" s="62"/>
      <c r="D594" s="51" t="s">
        <v>29</v>
      </c>
      <c r="E594" s="52">
        <f>SUM(E591:E593)</f>
        <v>36000</v>
      </c>
      <c r="F594" s="52">
        <f t="shared" si="52"/>
        <v>44280</v>
      </c>
      <c r="G594" s="52">
        <f t="shared" si="53"/>
        <v>8349.3749565136713</v>
      </c>
      <c r="H594" s="111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</row>
    <row r="595" spans="1:129" s="37" customFormat="1" ht="14.55" customHeight="1" x14ac:dyDescent="0.25">
      <c r="A595" s="44" t="s">
        <v>582</v>
      </c>
      <c r="B595" s="45">
        <v>68</v>
      </c>
      <c r="C595" s="126" t="s">
        <v>583</v>
      </c>
      <c r="D595" s="41" t="s">
        <v>98</v>
      </c>
      <c r="E595" s="42">
        <v>10000</v>
      </c>
      <c r="F595" s="42">
        <f t="shared" si="52"/>
        <v>12300</v>
      </c>
      <c r="G595" s="42">
        <f t="shared" si="53"/>
        <v>2319.2708212537977</v>
      </c>
      <c r="H595" s="109" t="s">
        <v>584</v>
      </c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</row>
    <row r="596" spans="1:129" ht="14.55" customHeight="1" x14ac:dyDescent="0.25">
      <c r="A596" s="44"/>
      <c r="B596" s="45"/>
      <c r="C596" s="125"/>
      <c r="D596" s="46" t="s">
        <v>225</v>
      </c>
      <c r="E596" s="47">
        <v>1000</v>
      </c>
      <c r="F596" s="47">
        <f t="shared" si="52"/>
        <v>1230</v>
      </c>
      <c r="G596" s="47">
        <f t="shared" si="53"/>
        <v>231.92708212537977</v>
      </c>
      <c r="H596" s="110"/>
    </row>
    <row r="597" spans="1:129" s="49" customFormat="1" ht="14.55" customHeight="1" thickBot="1" x14ac:dyDescent="0.3">
      <c r="A597" s="24"/>
      <c r="B597" s="25"/>
      <c r="C597" s="148"/>
      <c r="D597" s="51" t="s">
        <v>29</v>
      </c>
      <c r="E597" s="52">
        <f>SUM(E595:E596)</f>
        <v>11000</v>
      </c>
      <c r="F597" s="52">
        <f t="shared" si="52"/>
        <v>13530</v>
      </c>
      <c r="G597" s="52">
        <f t="shared" si="53"/>
        <v>2551.1979033791777</v>
      </c>
      <c r="H597" s="111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</row>
    <row r="598" spans="1:129" s="63" customFormat="1" ht="28.2" customHeight="1" thickBot="1" x14ac:dyDescent="0.35">
      <c r="A598" s="22" t="s">
        <v>585</v>
      </c>
      <c r="B598" s="112" t="s">
        <v>586</v>
      </c>
      <c r="C598" s="113"/>
      <c r="D598" s="113"/>
      <c r="E598" s="113"/>
      <c r="F598" s="113"/>
      <c r="G598" s="113"/>
      <c r="H598" s="114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G598" s="9"/>
      <c r="DH598" s="9"/>
      <c r="DI598" s="9"/>
      <c r="DJ598" s="9"/>
      <c r="DK598" s="9"/>
      <c r="DL598" s="9"/>
      <c r="DM598" s="9"/>
      <c r="DN598" s="9"/>
      <c r="DO598" s="9"/>
      <c r="DP598" s="9"/>
      <c r="DQ598" s="9"/>
      <c r="DR598" s="9"/>
      <c r="DS598" s="9"/>
      <c r="DT598" s="9"/>
      <c r="DU598" s="9"/>
      <c r="DV598" s="9"/>
      <c r="DW598" s="9"/>
      <c r="DX598" s="9"/>
      <c r="DY598" s="9"/>
    </row>
    <row r="599" spans="1:129" s="63" customFormat="1" ht="28.2" customHeight="1" thickBot="1" x14ac:dyDescent="0.35">
      <c r="A599" s="84" t="s">
        <v>587</v>
      </c>
      <c r="B599" s="31">
        <v>257</v>
      </c>
      <c r="C599" s="32" t="s">
        <v>588</v>
      </c>
      <c r="D599" s="32" t="s">
        <v>19</v>
      </c>
      <c r="E599" s="33">
        <v>0</v>
      </c>
      <c r="F599" s="33">
        <f t="shared" ref="F599:F645" si="54">E599*1.23</f>
        <v>0</v>
      </c>
      <c r="G599" s="33">
        <f t="shared" ref="G599:G645" si="55">E599/4.3117</f>
        <v>0</v>
      </c>
      <c r="H599" s="65" t="s">
        <v>20</v>
      </c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  <c r="DM599" s="9"/>
      <c r="DN599" s="9"/>
      <c r="DO599" s="9"/>
      <c r="DP599" s="9"/>
      <c r="DQ599" s="9"/>
      <c r="DR599" s="9"/>
      <c r="DS599" s="9"/>
      <c r="DT599" s="9"/>
      <c r="DU599" s="9"/>
      <c r="DV599" s="9"/>
      <c r="DW599" s="9"/>
      <c r="DX599" s="9"/>
      <c r="DY599" s="9"/>
    </row>
    <row r="600" spans="1:129" s="63" customFormat="1" ht="28.2" customHeight="1" thickBot="1" x14ac:dyDescent="0.35">
      <c r="A600" s="84" t="s">
        <v>589</v>
      </c>
      <c r="B600" s="31">
        <v>258</v>
      </c>
      <c r="C600" s="32" t="s">
        <v>590</v>
      </c>
      <c r="D600" s="32" t="s">
        <v>19</v>
      </c>
      <c r="E600" s="33">
        <v>0</v>
      </c>
      <c r="F600" s="33">
        <f t="shared" si="54"/>
        <v>0</v>
      </c>
      <c r="G600" s="33">
        <f t="shared" si="55"/>
        <v>0</v>
      </c>
      <c r="H600" s="65" t="s">
        <v>20</v>
      </c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G600" s="9"/>
      <c r="DH600" s="9"/>
      <c r="DI600" s="9"/>
      <c r="DJ600" s="9"/>
      <c r="DK600" s="9"/>
      <c r="DL600" s="9"/>
      <c r="DM600" s="9"/>
      <c r="DN600" s="9"/>
      <c r="DO600" s="9"/>
      <c r="DP600" s="9"/>
      <c r="DQ600" s="9"/>
      <c r="DR600" s="9"/>
      <c r="DS600" s="9"/>
      <c r="DT600" s="9"/>
      <c r="DU600" s="9"/>
      <c r="DV600" s="9"/>
      <c r="DW600" s="9"/>
      <c r="DX600" s="9"/>
      <c r="DY600" s="9"/>
    </row>
    <row r="601" spans="1:129" s="63" customFormat="1" ht="29.55" customHeight="1" thickBot="1" x14ac:dyDescent="0.35">
      <c r="A601" s="30" t="s">
        <v>591</v>
      </c>
      <c r="B601" s="31">
        <v>259</v>
      </c>
      <c r="C601" s="32" t="s">
        <v>592</v>
      </c>
      <c r="D601" s="32" t="s">
        <v>88</v>
      </c>
      <c r="E601" s="33">
        <v>1800</v>
      </c>
      <c r="F601" s="33">
        <f t="shared" si="54"/>
        <v>2214</v>
      </c>
      <c r="G601" s="33">
        <f t="shared" si="55"/>
        <v>417.46874782568358</v>
      </c>
      <c r="H601" s="64" t="s">
        <v>69</v>
      </c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G601" s="9"/>
      <c r="DH601" s="9"/>
      <c r="DI601" s="9"/>
      <c r="DJ601" s="9"/>
      <c r="DK601" s="9"/>
      <c r="DL601" s="9"/>
      <c r="DM601" s="9"/>
      <c r="DN601" s="9"/>
      <c r="DO601" s="9"/>
      <c r="DP601" s="9"/>
      <c r="DQ601" s="9"/>
      <c r="DR601" s="9"/>
      <c r="DS601" s="9"/>
      <c r="DT601" s="9"/>
      <c r="DU601" s="9"/>
      <c r="DV601" s="9"/>
      <c r="DW601" s="9"/>
      <c r="DX601" s="9"/>
      <c r="DY601" s="9"/>
    </row>
    <row r="602" spans="1:129" s="37" customFormat="1" ht="14.55" customHeight="1" x14ac:dyDescent="0.25">
      <c r="A602" s="44" t="s">
        <v>593</v>
      </c>
      <c r="B602" s="45">
        <v>260</v>
      </c>
      <c r="C602" s="48" t="s">
        <v>594</v>
      </c>
      <c r="D602" s="41" t="s">
        <v>51</v>
      </c>
      <c r="E602" s="42">
        <v>1500</v>
      </c>
      <c r="F602" s="42">
        <f t="shared" si="54"/>
        <v>1845</v>
      </c>
      <c r="G602" s="42">
        <f t="shared" si="55"/>
        <v>347.89062318806964</v>
      </c>
      <c r="H602" s="127" t="s">
        <v>310</v>
      </c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</row>
    <row r="603" spans="1:129" ht="14.55" customHeight="1" x14ac:dyDescent="0.25">
      <c r="A603" s="44"/>
      <c r="B603" s="45"/>
      <c r="C603" s="48"/>
      <c r="D603" s="46" t="s">
        <v>53</v>
      </c>
      <c r="E603" s="47">
        <v>7317.08</v>
      </c>
      <c r="F603" s="42">
        <f t="shared" si="54"/>
        <v>9000.0084000000006</v>
      </c>
      <c r="G603" s="42">
        <f t="shared" si="55"/>
        <v>1697.0290140779739</v>
      </c>
      <c r="H603" s="128"/>
    </row>
    <row r="604" spans="1:129" ht="14.55" customHeight="1" x14ac:dyDescent="0.25">
      <c r="A604" s="44"/>
      <c r="B604" s="45"/>
      <c r="C604" s="48"/>
      <c r="D604" s="46" t="s">
        <v>107</v>
      </c>
      <c r="E604" s="47">
        <v>5000</v>
      </c>
      <c r="F604" s="42">
        <f t="shared" si="54"/>
        <v>6150</v>
      </c>
      <c r="G604" s="42">
        <f t="shared" si="55"/>
        <v>1159.6354106268989</v>
      </c>
      <c r="H604" s="128"/>
    </row>
    <row r="605" spans="1:129" ht="14.55" customHeight="1" x14ac:dyDescent="0.25">
      <c r="A605" s="44"/>
      <c r="B605" s="45"/>
      <c r="C605" s="48"/>
      <c r="D605" s="46" t="s">
        <v>204</v>
      </c>
      <c r="E605" s="47">
        <v>1600</v>
      </c>
      <c r="F605" s="42">
        <f t="shared" si="54"/>
        <v>1968</v>
      </c>
      <c r="G605" s="42">
        <f t="shared" si="55"/>
        <v>371.08333140060762</v>
      </c>
      <c r="H605" s="128"/>
    </row>
    <row r="606" spans="1:129" ht="14.55" customHeight="1" x14ac:dyDescent="0.25">
      <c r="A606" s="44"/>
      <c r="B606" s="45"/>
      <c r="C606" s="48"/>
      <c r="D606" s="46" t="s">
        <v>34</v>
      </c>
      <c r="E606" s="47">
        <v>8000</v>
      </c>
      <c r="F606" s="42">
        <f t="shared" si="54"/>
        <v>9840</v>
      </c>
      <c r="G606" s="42">
        <f t="shared" si="55"/>
        <v>1855.4166570030382</v>
      </c>
      <c r="H606" s="128"/>
    </row>
    <row r="607" spans="1:129" ht="14.55" customHeight="1" x14ac:dyDescent="0.25">
      <c r="A607" s="44"/>
      <c r="B607" s="45"/>
      <c r="C607" s="48"/>
      <c r="D607" s="46" t="s">
        <v>54</v>
      </c>
      <c r="E607" s="47">
        <v>3000</v>
      </c>
      <c r="F607" s="42">
        <f t="shared" si="54"/>
        <v>3690</v>
      </c>
      <c r="G607" s="42">
        <f t="shared" si="55"/>
        <v>695.78124637613928</v>
      </c>
      <c r="H607" s="128"/>
    </row>
    <row r="608" spans="1:129" ht="14.55" customHeight="1" x14ac:dyDescent="0.25">
      <c r="A608" s="44"/>
      <c r="B608" s="45"/>
      <c r="C608" s="48"/>
      <c r="D608" s="46" t="s">
        <v>35</v>
      </c>
      <c r="E608" s="47">
        <v>2500</v>
      </c>
      <c r="F608" s="42">
        <f t="shared" si="54"/>
        <v>3075</v>
      </c>
      <c r="G608" s="42">
        <f t="shared" si="55"/>
        <v>579.81770531344944</v>
      </c>
      <c r="H608" s="128"/>
    </row>
    <row r="609" spans="1:129" ht="14.55" customHeight="1" x14ac:dyDescent="0.25">
      <c r="A609" s="44"/>
      <c r="B609" s="45"/>
      <c r="C609" s="48"/>
      <c r="D609" s="46" t="s">
        <v>56</v>
      </c>
      <c r="E609" s="47">
        <v>2439</v>
      </c>
      <c r="F609" s="42">
        <f t="shared" si="54"/>
        <v>2999.97</v>
      </c>
      <c r="G609" s="42">
        <f t="shared" si="55"/>
        <v>565.67015330380127</v>
      </c>
      <c r="H609" s="128"/>
    </row>
    <row r="610" spans="1:129" ht="14.55" customHeight="1" x14ac:dyDescent="0.25">
      <c r="A610" s="44"/>
      <c r="B610" s="45"/>
      <c r="C610" s="48"/>
      <c r="D610" s="46" t="s">
        <v>120</v>
      </c>
      <c r="E610" s="47">
        <v>800</v>
      </c>
      <c r="F610" s="42">
        <f t="shared" si="54"/>
        <v>984</v>
      </c>
      <c r="G610" s="42">
        <f t="shared" si="55"/>
        <v>185.54166570030381</v>
      </c>
      <c r="H610" s="128"/>
    </row>
    <row r="611" spans="1:129" ht="14.55" customHeight="1" x14ac:dyDescent="0.25">
      <c r="A611" s="44"/>
      <c r="B611" s="45"/>
      <c r="C611" s="48"/>
      <c r="D611" s="46" t="s">
        <v>37</v>
      </c>
      <c r="E611" s="47">
        <v>3000</v>
      </c>
      <c r="F611" s="42">
        <f t="shared" si="54"/>
        <v>3690</v>
      </c>
      <c r="G611" s="42">
        <f t="shared" si="55"/>
        <v>695.78124637613928</v>
      </c>
      <c r="H611" s="128"/>
    </row>
    <row r="612" spans="1:129" ht="14.55" customHeight="1" x14ac:dyDescent="0.25">
      <c r="A612" s="44"/>
      <c r="B612" s="45"/>
      <c r="C612" s="48"/>
      <c r="D612" s="46" t="s">
        <v>139</v>
      </c>
      <c r="E612" s="47">
        <v>1000</v>
      </c>
      <c r="F612" s="42">
        <f t="shared" si="54"/>
        <v>1230</v>
      </c>
      <c r="G612" s="42">
        <f t="shared" si="55"/>
        <v>231.92708212537977</v>
      </c>
      <c r="H612" s="128"/>
    </row>
    <row r="613" spans="1:129" s="49" customFormat="1" ht="14.55" customHeight="1" thickBot="1" x14ac:dyDescent="0.3">
      <c r="A613" s="24"/>
      <c r="B613" s="25"/>
      <c r="C613" s="50"/>
      <c r="D613" s="51" t="s">
        <v>29</v>
      </c>
      <c r="E613" s="52">
        <f>SUM(E602:E612)</f>
        <v>36156.080000000002</v>
      </c>
      <c r="F613" s="53">
        <f t="shared" si="54"/>
        <v>44471.9784</v>
      </c>
      <c r="G613" s="53">
        <f t="shared" si="55"/>
        <v>8385.5741354918009</v>
      </c>
      <c r="H613" s="129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</row>
    <row r="614" spans="1:129" s="37" customFormat="1" ht="14.55" customHeight="1" x14ac:dyDescent="0.25">
      <c r="A614" s="44" t="s">
        <v>595</v>
      </c>
      <c r="B614" s="45">
        <v>261</v>
      </c>
      <c r="C614" s="48" t="s">
        <v>596</v>
      </c>
      <c r="D614" s="41" t="s">
        <v>74</v>
      </c>
      <c r="E614" s="42">
        <v>2440</v>
      </c>
      <c r="F614" s="42">
        <f t="shared" si="54"/>
        <v>3001.2</v>
      </c>
      <c r="G614" s="42">
        <f t="shared" si="55"/>
        <v>565.90208038592664</v>
      </c>
      <c r="H614" s="127" t="s">
        <v>310</v>
      </c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  <c r="DY614" s="7"/>
    </row>
    <row r="615" spans="1:129" ht="14.55" customHeight="1" x14ac:dyDescent="0.25">
      <c r="A615" s="44"/>
      <c r="B615" s="45"/>
      <c r="C615" s="48"/>
      <c r="D615" s="46" t="s">
        <v>88</v>
      </c>
      <c r="E615" s="47">
        <v>2000</v>
      </c>
      <c r="F615" s="42">
        <f t="shared" si="54"/>
        <v>2460</v>
      </c>
      <c r="G615" s="42">
        <f t="shared" si="55"/>
        <v>463.85416425075954</v>
      </c>
      <c r="H615" s="128"/>
    </row>
    <row r="616" spans="1:129" ht="14.55" customHeight="1" x14ac:dyDescent="0.25">
      <c r="A616" s="44"/>
      <c r="B616" s="45"/>
      <c r="C616" s="48"/>
      <c r="D616" s="46" t="s">
        <v>63</v>
      </c>
      <c r="E616" s="47">
        <v>1600</v>
      </c>
      <c r="F616" s="42">
        <f t="shared" si="54"/>
        <v>1968</v>
      </c>
      <c r="G616" s="42">
        <f t="shared" si="55"/>
        <v>371.08333140060762</v>
      </c>
      <c r="H616" s="128"/>
    </row>
    <row r="617" spans="1:129" ht="14.55" customHeight="1" x14ac:dyDescent="0.25">
      <c r="A617" s="44"/>
      <c r="B617" s="45"/>
      <c r="C617" s="48"/>
      <c r="D617" s="46" t="s">
        <v>25</v>
      </c>
      <c r="E617" s="47">
        <v>1658.52</v>
      </c>
      <c r="F617" s="42">
        <f t="shared" si="54"/>
        <v>2039.9795999999999</v>
      </c>
      <c r="G617" s="42">
        <f t="shared" si="55"/>
        <v>384.65570424658489</v>
      </c>
      <c r="H617" s="128"/>
    </row>
    <row r="618" spans="1:129" ht="14.55" customHeight="1" x14ac:dyDescent="0.25">
      <c r="A618" s="44"/>
      <c r="B618" s="45"/>
      <c r="C618" s="48"/>
      <c r="D618" s="46" t="s">
        <v>92</v>
      </c>
      <c r="E618" s="47">
        <v>200</v>
      </c>
      <c r="F618" s="42">
        <f t="shared" si="54"/>
        <v>246</v>
      </c>
      <c r="G618" s="42">
        <f t="shared" si="55"/>
        <v>46.385416425075952</v>
      </c>
      <c r="H618" s="128"/>
    </row>
    <row r="619" spans="1:129" ht="14.55" customHeight="1" x14ac:dyDescent="0.25">
      <c r="A619" s="44"/>
      <c r="B619" s="45"/>
      <c r="C619" s="48"/>
      <c r="D619" s="46" t="s">
        <v>120</v>
      </c>
      <c r="E619" s="47">
        <v>500</v>
      </c>
      <c r="F619" s="42">
        <f t="shared" si="54"/>
        <v>615</v>
      </c>
      <c r="G619" s="42">
        <f t="shared" si="55"/>
        <v>115.96354106268988</v>
      </c>
      <c r="H619" s="128"/>
    </row>
    <row r="620" spans="1:129" s="49" customFormat="1" ht="14.55" customHeight="1" thickBot="1" x14ac:dyDescent="0.3">
      <c r="A620" s="24"/>
      <c r="B620" s="25"/>
      <c r="C620" s="50"/>
      <c r="D620" s="51" t="s">
        <v>29</v>
      </c>
      <c r="E620" s="52">
        <f>SUM(E614:E619)</f>
        <v>8398.52</v>
      </c>
      <c r="F620" s="53">
        <f t="shared" si="54"/>
        <v>10330.179599999999</v>
      </c>
      <c r="G620" s="53">
        <f t="shared" si="55"/>
        <v>1947.8442377716447</v>
      </c>
      <c r="H620" s="129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  <c r="DY620" s="7"/>
    </row>
    <row r="621" spans="1:129" s="63" customFormat="1" ht="28.8" customHeight="1" thickBot="1" x14ac:dyDescent="0.35">
      <c r="A621" s="30" t="s">
        <v>597</v>
      </c>
      <c r="B621" s="31">
        <v>262</v>
      </c>
      <c r="C621" s="32" t="s">
        <v>598</v>
      </c>
      <c r="D621" s="32" t="s">
        <v>139</v>
      </c>
      <c r="E621" s="33">
        <v>1000</v>
      </c>
      <c r="F621" s="33">
        <f t="shared" si="54"/>
        <v>1230</v>
      </c>
      <c r="G621" s="33">
        <f t="shared" si="55"/>
        <v>231.92708212537977</v>
      </c>
      <c r="H621" s="64" t="s">
        <v>69</v>
      </c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  <c r="DD621" s="9"/>
      <c r="DE621" s="9"/>
      <c r="DF621" s="9"/>
      <c r="DG621" s="9"/>
      <c r="DH621" s="9"/>
      <c r="DI621" s="9"/>
      <c r="DJ621" s="9"/>
      <c r="DK621" s="9"/>
      <c r="DL621" s="9"/>
      <c r="DM621" s="9"/>
      <c r="DN621" s="9"/>
      <c r="DO621" s="9"/>
      <c r="DP621" s="9"/>
      <c r="DQ621" s="9"/>
      <c r="DR621" s="9"/>
      <c r="DS621" s="9"/>
      <c r="DT621" s="9"/>
      <c r="DU621" s="9"/>
      <c r="DV621" s="9"/>
      <c r="DW621" s="9"/>
      <c r="DX621" s="9"/>
      <c r="DY621" s="9"/>
    </row>
    <row r="622" spans="1:129" s="37" customFormat="1" ht="14.55" customHeight="1" x14ac:dyDescent="0.25">
      <c r="A622" s="118" t="s">
        <v>599</v>
      </c>
      <c r="B622" s="45">
        <v>17</v>
      </c>
      <c r="C622" s="126" t="s">
        <v>600</v>
      </c>
      <c r="D622" s="41" t="s">
        <v>68</v>
      </c>
      <c r="E622" s="42">
        <v>1000</v>
      </c>
      <c r="F622" s="42">
        <f t="shared" si="54"/>
        <v>1230</v>
      </c>
      <c r="G622" s="42">
        <f t="shared" si="55"/>
        <v>231.92708212537977</v>
      </c>
      <c r="H622" s="109" t="s">
        <v>601</v>
      </c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  <c r="DY622" s="7"/>
    </row>
    <row r="623" spans="1:129" ht="14.55" customHeight="1" x14ac:dyDescent="0.25">
      <c r="A623" s="119"/>
      <c r="B623" s="45"/>
      <c r="C623" s="125"/>
      <c r="D623" s="46" t="s">
        <v>107</v>
      </c>
      <c r="E623" s="47">
        <v>2000</v>
      </c>
      <c r="F623" s="42">
        <f t="shared" si="54"/>
        <v>2460</v>
      </c>
      <c r="G623" s="42">
        <f t="shared" si="55"/>
        <v>463.85416425075954</v>
      </c>
      <c r="H623" s="110"/>
    </row>
    <row r="624" spans="1:129" ht="14.55" customHeight="1" x14ac:dyDescent="0.25">
      <c r="A624" s="119"/>
      <c r="B624" s="45"/>
      <c r="C624" s="125"/>
      <c r="D624" s="46" t="s">
        <v>109</v>
      </c>
      <c r="E624" s="47">
        <v>4994.43</v>
      </c>
      <c r="F624" s="42">
        <f t="shared" si="54"/>
        <v>6143.1489000000001</v>
      </c>
      <c r="G624" s="42">
        <f t="shared" si="55"/>
        <v>1158.3435767794606</v>
      </c>
      <c r="H624" s="110"/>
    </row>
    <row r="625" spans="1:129" ht="14.55" customHeight="1" x14ac:dyDescent="0.25">
      <c r="A625" s="119"/>
      <c r="B625" s="45"/>
      <c r="C625" s="61"/>
      <c r="D625" s="46" t="s">
        <v>63</v>
      </c>
      <c r="E625" s="47">
        <v>2700</v>
      </c>
      <c r="F625" s="42">
        <f t="shared" si="54"/>
        <v>3321</v>
      </c>
      <c r="G625" s="42">
        <f t="shared" si="55"/>
        <v>626.2031217385254</v>
      </c>
      <c r="H625" s="110"/>
    </row>
    <row r="626" spans="1:129" ht="14.55" customHeight="1" x14ac:dyDescent="0.25">
      <c r="A626" s="119"/>
      <c r="B626" s="45"/>
      <c r="C626" s="61"/>
      <c r="D626" s="46" t="s">
        <v>34</v>
      </c>
      <c r="E626" s="47">
        <v>500</v>
      </c>
      <c r="F626" s="42">
        <f t="shared" si="54"/>
        <v>615</v>
      </c>
      <c r="G626" s="42">
        <f t="shared" si="55"/>
        <v>115.96354106268988</v>
      </c>
      <c r="H626" s="110"/>
    </row>
    <row r="627" spans="1:129" ht="14.55" customHeight="1" x14ac:dyDescent="0.25">
      <c r="A627" s="119"/>
      <c r="B627" s="45"/>
      <c r="C627" s="61"/>
      <c r="D627" s="46" t="s">
        <v>27</v>
      </c>
      <c r="E627" s="47">
        <v>500</v>
      </c>
      <c r="F627" s="42">
        <f t="shared" si="54"/>
        <v>615</v>
      </c>
      <c r="G627" s="42">
        <f t="shared" si="55"/>
        <v>115.96354106268988</v>
      </c>
      <c r="H627" s="110"/>
    </row>
    <row r="628" spans="1:129" ht="14.55" customHeight="1" x14ac:dyDescent="0.25">
      <c r="A628" s="119"/>
      <c r="B628" s="45"/>
      <c r="C628" s="61"/>
      <c r="D628" s="46" t="s">
        <v>602</v>
      </c>
      <c r="E628" s="47">
        <v>300</v>
      </c>
      <c r="F628" s="42">
        <f t="shared" si="54"/>
        <v>369</v>
      </c>
      <c r="G628" s="42">
        <f t="shared" si="55"/>
        <v>69.578124637613939</v>
      </c>
      <c r="H628" s="110"/>
    </row>
    <row r="629" spans="1:129" ht="14.55" customHeight="1" x14ac:dyDescent="0.25">
      <c r="A629" s="119"/>
      <c r="B629" s="45"/>
      <c r="C629" s="61"/>
      <c r="D629" s="46" t="s">
        <v>57</v>
      </c>
      <c r="E629" s="47">
        <v>1000</v>
      </c>
      <c r="F629" s="42">
        <f t="shared" si="54"/>
        <v>1230</v>
      </c>
      <c r="G629" s="42">
        <f t="shared" si="55"/>
        <v>231.92708212537977</v>
      </c>
      <c r="H629" s="110"/>
    </row>
    <row r="630" spans="1:129" ht="14.55" customHeight="1" x14ac:dyDescent="0.25">
      <c r="A630" s="119"/>
      <c r="B630" s="45"/>
      <c r="C630" s="61"/>
      <c r="D630" s="46" t="s">
        <v>28</v>
      </c>
      <c r="E630" s="47">
        <v>1000</v>
      </c>
      <c r="F630" s="42">
        <f t="shared" si="54"/>
        <v>1230</v>
      </c>
      <c r="G630" s="42">
        <f t="shared" si="55"/>
        <v>231.92708212537977</v>
      </c>
      <c r="H630" s="110"/>
    </row>
    <row r="631" spans="1:129" ht="14.55" customHeight="1" x14ac:dyDescent="0.25">
      <c r="A631" s="119"/>
      <c r="B631" s="45"/>
      <c r="C631" s="61"/>
      <c r="D631" s="46" t="s">
        <v>36</v>
      </c>
      <c r="E631" s="47">
        <v>615</v>
      </c>
      <c r="F631" s="42">
        <f t="shared" si="54"/>
        <v>756.45</v>
      </c>
      <c r="G631" s="42">
        <f t="shared" si="55"/>
        <v>142.63515550710855</v>
      </c>
      <c r="H631" s="110"/>
    </row>
    <row r="632" spans="1:129" ht="14.55" customHeight="1" x14ac:dyDescent="0.25">
      <c r="A632" s="119"/>
      <c r="B632" s="45"/>
      <c r="C632" s="61"/>
      <c r="D632" s="46" t="s">
        <v>37</v>
      </c>
      <c r="E632" s="47">
        <v>2000</v>
      </c>
      <c r="F632" s="42">
        <f t="shared" si="54"/>
        <v>2460</v>
      </c>
      <c r="G632" s="42">
        <f t="shared" si="55"/>
        <v>463.85416425075954</v>
      </c>
      <c r="H632" s="110"/>
    </row>
    <row r="633" spans="1:129" s="49" customFormat="1" ht="14.55" customHeight="1" thickBot="1" x14ac:dyDescent="0.3">
      <c r="A633" s="132"/>
      <c r="B633" s="25"/>
      <c r="C633" s="62"/>
      <c r="D633" s="51" t="s">
        <v>29</v>
      </c>
      <c r="E633" s="52">
        <f>SUM(E622:E632)</f>
        <v>16609.43</v>
      </c>
      <c r="F633" s="53">
        <f t="shared" si="54"/>
        <v>20429.598900000001</v>
      </c>
      <c r="G633" s="53">
        <f t="shared" si="55"/>
        <v>3852.1766356657467</v>
      </c>
      <c r="H633" s="111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  <c r="DY633" s="7"/>
    </row>
    <row r="634" spans="1:129" s="37" customFormat="1" ht="14.55" customHeight="1" x14ac:dyDescent="0.25">
      <c r="A634" s="44" t="s">
        <v>603</v>
      </c>
      <c r="B634" s="45">
        <v>73</v>
      </c>
      <c r="C634" s="126" t="s">
        <v>604</v>
      </c>
      <c r="D634" s="41" t="s">
        <v>53</v>
      </c>
      <c r="E634" s="42">
        <v>813.01</v>
      </c>
      <c r="F634" s="42">
        <f t="shared" si="54"/>
        <v>1000.0023</v>
      </c>
      <c r="G634" s="42">
        <f t="shared" si="55"/>
        <v>188.55903703875501</v>
      </c>
      <c r="H634" s="109" t="s">
        <v>605</v>
      </c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  <c r="DT634" s="7"/>
      <c r="DU634" s="7"/>
      <c r="DV634" s="7"/>
      <c r="DW634" s="7"/>
      <c r="DX634" s="7"/>
      <c r="DY634" s="7"/>
    </row>
    <row r="635" spans="1:129" ht="14.55" customHeight="1" x14ac:dyDescent="0.25">
      <c r="A635" s="44"/>
      <c r="B635" s="45"/>
      <c r="C635" s="125"/>
      <c r="D635" s="46" t="s">
        <v>204</v>
      </c>
      <c r="E635" s="47">
        <v>500</v>
      </c>
      <c r="F635" s="42">
        <f t="shared" si="54"/>
        <v>615</v>
      </c>
      <c r="G635" s="42">
        <f t="shared" si="55"/>
        <v>115.96354106268988</v>
      </c>
      <c r="H635" s="110"/>
    </row>
    <row r="636" spans="1:129" ht="14.55" customHeight="1" x14ac:dyDescent="0.25">
      <c r="A636" s="44"/>
      <c r="B636" s="45"/>
      <c r="C636" s="125"/>
      <c r="D636" s="46" t="s">
        <v>109</v>
      </c>
      <c r="E636" s="47">
        <v>600</v>
      </c>
      <c r="F636" s="42">
        <f t="shared" si="54"/>
        <v>738</v>
      </c>
      <c r="G636" s="42">
        <f t="shared" si="55"/>
        <v>139.15624927522788</v>
      </c>
      <c r="H636" s="110"/>
    </row>
    <row r="637" spans="1:129" s="49" customFormat="1" ht="14.55" customHeight="1" thickBot="1" x14ac:dyDescent="0.3">
      <c r="A637" s="24"/>
      <c r="B637" s="25"/>
      <c r="C637" s="62"/>
      <c r="D637" s="51" t="s">
        <v>29</v>
      </c>
      <c r="E637" s="52">
        <f>SUM(E634:E636)</f>
        <v>1913.01</v>
      </c>
      <c r="F637" s="53">
        <f t="shared" si="54"/>
        <v>2353.0023000000001</v>
      </c>
      <c r="G637" s="53">
        <f t="shared" si="55"/>
        <v>443.67882737667276</v>
      </c>
      <c r="H637" s="111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  <c r="DY637" s="7"/>
    </row>
    <row r="638" spans="1:129" s="37" customFormat="1" ht="14.55" customHeight="1" x14ac:dyDescent="0.25">
      <c r="A638" s="44" t="s">
        <v>606</v>
      </c>
      <c r="B638" s="45">
        <v>841</v>
      </c>
      <c r="C638" s="89" t="s">
        <v>607</v>
      </c>
      <c r="D638" s="41" t="s">
        <v>47</v>
      </c>
      <c r="E638" s="42">
        <v>400</v>
      </c>
      <c r="F638" s="42">
        <f t="shared" si="54"/>
        <v>492</v>
      </c>
      <c r="G638" s="42">
        <f t="shared" si="55"/>
        <v>92.770832850151905</v>
      </c>
      <c r="H638" s="127" t="s">
        <v>310</v>
      </c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  <c r="DT638" s="7"/>
      <c r="DU638" s="7"/>
      <c r="DV638" s="7"/>
      <c r="DW638" s="7"/>
      <c r="DX638" s="7"/>
      <c r="DY638" s="7"/>
    </row>
    <row r="639" spans="1:129" ht="14.55" customHeight="1" x14ac:dyDescent="0.25">
      <c r="A639" s="44"/>
      <c r="B639" s="45"/>
      <c r="C639" s="89"/>
      <c r="D639" s="46" t="s">
        <v>185</v>
      </c>
      <c r="E639" s="47">
        <v>2000</v>
      </c>
      <c r="F639" s="42">
        <f t="shared" si="54"/>
        <v>2460</v>
      </c>
      <c r="G639" s="42">
        <f t="shared" si="55"/>
        <v>463.85416425075954</v>
      </c>
      <c r="H639" s="128"/>
    </row>
    <row r="640" spans="1:129" ht="14.55" customHeight="1" x14ac:dyDescent="0.25">
      <c r="A640" s="44"/>
      <c r="B640" s="45"/>
      <c r="C640" s="89"/>
      <c r="D640" s="46" t="s">
        <v>92</v>
      </c>
      <c r="E640" s="47">
        <v>3000</v>
      </c>
      <c r="F640" s="42">
        <f t="shared" si="54"/>
        <v>3690</v>
      </c>
      <c r="G640" s="42">
        <f t="shared" si="55"/>
        <v>695.78124637613928</v>
      </c>
      <c r="H640" s="128"/>
    </row>
    <row r="641" spans="1:129" ht="14.55" customHeight="1" x14ac:dyDescent="0.25">
      <c r="A641" s="44"/>
      <c r="B641" s="45"/>
      <c r="C641" s="48"/>
      <c r="D641" s="46" t="s">
        <v>54</v>
      </c>
      <c r="E641" s="47">
        <v>3000</v>
      </c>
      <c r="F641" s="42">
        <f t="shared" si="54"/>
        <v>3690</v>
      </c>
      <c r="G641" s="42">
        <f t="shared" si="55"/>
        <v>695.78124637613928</v>
      </c>
      <c r="H641" s="128"/>
    </row>
    <row r="642" spans="1:129" ht="14.55" customHeight="1" x14ac:dyDescent="0.25">
      <c r="A642" s="44"/>
      <c r="B642" s="45"/>
      <c r="C642" s="89"/>
      <c r="D642" s="46" t="s">
        <v>95</v>
      </c>
      <c r="E642" s="47">
        <v>4065.5</v>
      </c>
      <c r="F642" s="42">
        <f t="shared" si="54"/>
        <v>5000.5649999999996</v>
      </c>
      <c r="G642" s="42">
        <f t="shared" si="55"/>
        <v>942.89955238073151</v>
      </c>
      <c r="H642" s="128"/>
    </row>
    <row r="643" spans="1:129" s="49" customFormat="1" ht="14.55" customHeight="1" thickBot="1" x14ac:dyDescent="0.3">
      <c r="A643" s="24"/>
      <c r="B643" s="25"/>
      <c r="C643" s="90"/>
      <c r="D643" s="51" t="s">
        <v>29</v>
      </c>
      <c r="E643" s="52">
        <f>SUM(E638:E642)</f>
        <v>12465.5</v>
      </c>
      <c r="F643" s="53">
        <f t="shared" si="54"/>
        <v>15332.565000000001</v>
      </c>
      <c r="G643" s="53">
        <f t="shared" si="55"/>
        <v>2891.0870422339217</v>
      </c>
      <c r="H643" s="129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  <c r="DL643" s="7"/>
      <c r="DM643" s="7"/>
      <c r="DN643" s="7"/>
      <c r="DO643" s="7"/>
      <c r="DP643" s="7"/>
      <c r="DQ643" s="7"/>
      <c r="DR643" s="7"/>
      <c r="DS643" s="7"/>
      <c r="DT643" s="7"/>
      <c r="DU643" s="7"/>
      <c r="DV643" s="7"/>
      <c r="DW643" s="7"/>
      <c r="DX643" s="7"/>
      <c r="DY643" s="7"/>
    </row>
    <row r="644" spans="1:129" s="63" customFormat="1" ht="14.55" customHeight="1" thickBot="1" x14ac:dyDescent="0.35">
      <c r="A644" s="84" t="s">
        <v>608</v>
      </c>
      <c r="B644" s="31">
        <v>842</v>
      </c>
      <c r="C644" s="32" t="s">
        <v>609</v>
      </c>
      <c r="D644" s="32" t="s">
        <v>19</v>
      </c>
      <c r="E644" s="33">
        <v>0</v>
      </c>
      <c r="F644" s="33">
        <f t="shared" si="54"/>
        <v>0</v>
      </c>
      <c r="G644" s="33">
        <f t="shared" si="55"/>
        <v>0</v>
      </c>
      <c r="H644" s="65" t="s">
        <v>20</v>
      </c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  <c r="DM644" s="9"/>
      <c r="DN644" s="9"/>
      <c r="DO644" s="9"/>
      <c r="DP644" s="9"/>
      <c r="DQ644" s="9"/>
      <c r="DR644" s="9"/>
      <c r="DS644" s="9"/>
      <c r="DT644" s="9"/>
      <c r="DU644" s="9"/>
      <c r="DV644" s="9"/>
      <c r="DW644" s="9"/>
      <c r="DX644" s="9"/>
      <c r="DY644" s="9"/>
    </row>
    <row r="645" spans="1:129" s="63" customFormat="1" ht="14.55" customHeight="1" thickBot="1" x14ac:dyDescent="0.35">
      <c r="A645" s="84" t="s">
        <v>610</v>
      </c>
      <c r="B645" s="31">
        <v>843</v>
      </c>
      <c r="C645" s="32" t="s">
        <v>611</v>
      </c>
      <c r="D645" s="32" t="s">
        <v>19</v>
      </c>
      <c r="E645" s="33">
        <v>0</v>
      </c>
      <c r="F645" s="33">
        <f t="shared" si="54"/>
        <v>0</v>
      </c>
      <c r="G645" s="33">
        <f t="shared" si="55"/>
        <v>0</v>
      </c>
      <c r="H645" s="65" t="s">
        <v>20</v>
      </c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  <c r="DD645" s="9"/>
      <c r="DE645" s="9"/>
      <c r="DF645" s="9"/>
      <c r="DG645" s="9"/>
      <c r="DH645" s="9"/>
      <c r="DI645" s="9"/>
      <c r="DJ645" s="9"/>
      <c r="DK645" s="9"/>
      <c r="DL645" s="9"/>
      <c r="DM645" s="9"/>
      <c r="DN645" s="9"/>
      <c r="DO645" s="9"/>
      <c r="DP645" s="9"/>
      <c r="DQ645" s="9"/>
      <c r="DR645" s="9"/>
      <c r="DS645" s="9"/>
      <c r="DT645" s="9"/>
      <c r="DU645" s="9"/>
      <c r="DV645" s="9"/>
      <c r="DW645" s="9"/>
      <c r="DX645" s="9"/>
      <c r="DY645" s="9"/>
    </row>
    <row r="646" spans="1:129" s="29" customFormat="1" ht="14.55" customHeight="1" thickBot="1" x14ac:dyDescent="0.3">
      <c r="A646" s="22" t="s">
        <v>612</v>
      </c>
      <c r="B646" s="112" t="s">
        <v>613</v>
      </c>
      <c r="C646" s="113"/>
      <c r="D646" s="113"/>
      <c r="E646" s="113"/>
      <c r="F646" s="113"/>
      <c r="G646" s="113"/>
      <c r="H646" s="114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  <c r="DT646" s="7"/>
      <c r="DU646" s="7"/>
      <c r="DV646" s="7"/>
      <c r="DW646" s="7"/>
      <c r="DX646" s="7"/>
      <c r="DY646" s="7"/>
    </row>
    <row r="647" spans="1:129" s="37" customFormat="1" ht="14.55" customHeight="1" x14ac:dyDescent="0.25">
      <c r="A647" s="44" t="s">
        <v>614</v>
      </c>
      <c r="B647" s="45">
        <v>267</v>
      </c>
      <c r="C647" s="48" t="s">
        <v>615</v>
      </c>
      <c r="D647" s="41" t="s">
        <v>68</v>
      </c>
      <c r="E647" s="42">
        <v>2500</v>
      </c>
      <c r="F647" s="42">
        <f t="shared" ref="F647:F659" si="56">E647*1.23</f>
        <v>3075</v>
      </c>
      <c r="G647" s="42">
        <f t="shared" ref="G647:G659" si="57">E647/4.3117</f>
        <v>579.81770531344944</v>
      </c>
      <c r="H647" s="127" t="s">
        <v>310</v>
      </c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  <c r="DT647" s="7"/>
      <c r="DU647" s="7"/>
      <c r="DV647" s="7"/>
      <c r="DW647" s="7"/>
      <c r="DX647" s="7"/>
      <c r="DY647" s="7"/>
    </row>
    <row r="648" spans="1:129" ht="14.55" customHeight="1" x14ac:dyDescent="0.25">
      <c r="A648" s="44"/>
      <c r="B648" s="45"/>
      <c r="C648" s="48"/>
      <c r="D648" s="46" t="s">
        <v>172</v>
      </c>
      <c r="E648" s="47">
        <v>15000</v>
      </c>
      <c r="F648" s="47">
        <f t="shared" si="56"/>
        <v>18450</v>
      </c>
      <c r="G648" s="47">
        <f t="shared" si="57"/>
        <v>3478.9062318806969</v>
      </c>
      <c r="H648" s="128"/>
    </row>
    <row r="649" spans="1:129" ht="14.55" customHeight="1" x14ac:dyDescent="0.25">
      <c r="A649" s="44"/>
      <c r="B649" s="45"/>
      <c r="C649" s="48"/>
      <c r="D649" s="46" t="s">
        <v>98</v>
      </c>
      <c r="E649" s="47">
        <v>25000</v>
      </c>
      <c r="F649" s="47">
        <f t="shared" si="56"/>
        <v>30750</v>
      </c>
      <c r="G649" s="47">
        <f t="shared" si="57"/>
        <v>5798.1770531344946</v>
      </c>
      <c r="H649" s="128"/>
    </row>
    <row r="650" spans="1:129" ht="14.55" customHeight="1" x14ac:dyDescent="0.25">
      <c r="A650" s="44"/>
      <c r="B650" s="45"/>
      <c r="C650" s="48"/>
      <c r="D650" s="46" t="s">
        <v>28</v>
      </c>
      <c r="E650" s="47">
        <v>6000</v>
      </c>
      <c r="F650" s="47">
        <f t="shared" si="56"/>
        <v>7380</v>
      </c>
      <c r="G650" s="47">
        <f t="shared" si="57"/>
        <v>1391.5624927522786</v>
      </c>
      <c r="H650" s="128"/>
    </row>
    <row r="651" spans="1:129" ht="14.55" customHeight="1" x14ac:dyDescent="0.25">
      <c r="A651" s="44"/>
      <c r="B651" s="45"/>
      <c r="C651" s="48"/>
      <c r="D651" s="46" t="s">
        <v>36</v>
      </c>
      <c r="E651" s="47">
        <v>500</v>
      </c>
      <c r="F651" s="47">
        <f t="shared" si="56"/>
        <v>615</v>
      </c>
      <c r="G651" s="47">
        <f t="shared" si="57"/>
        <v>115.96354106268988</v>
      </c>
      <c r="H651" s="128"/>
    </row>
    <row r="652" spans="1:129" ht="14.55" customHeight="1" x14ac:dyDescent="0.25">
      <c r="A652" s="44"/>
      <c r="B652" s="45"/>
      <c r="C652" s="48"/>
      <c r="D652" s="46" t="s">
        <v>82</v>
      </c>
      <c r="E652" s="47">
        <v>1626.02</v>
      </c>
      <c r="F652" s="47">
        <f t="shared" si="56"/>
        <v>2000.0046</v>
      </c>
      <c r="G652" s="47">
        <f t="shared" si="57"/>
        <v>377.11807407751002</v>
      </c>
      <c r="H652" s="128"/>
    </row>
    <row r="653" spans="1:129" s="49" customFormat="1" ht="14.55" customHeight="1" thickBot="1" x14ac:dyDescent="0.3">
      <c r="A653" s="24"/>
      <c r="B653" s="25"/>
      <c r="C653" s="50"/>
      <c r="D653" s="51" t="s">
        <v>29</v>
      </c>
      <c r="E653" s="52">
        <f>SUM(E647:E652)</f>
        <v>50626.02</v>
      </c>
      <c r="F653" s="52">
        <f t="shared" si="56"/>
        <v>62270.004599999993</v>
      </c>
      <c r="G653" s="52">
        <f t="shared" si="57"/>
        <v>11741.545098221119</v>
      </c>
      <c r="H653" s="129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</row>
    <row r="654" spans="1:129" s="63" customFormat="1" ht="38.549999999999997" customHeight="1" thickBot="1" x14ac:dyDescent="0.35">
      <c r="A654" s="30" t="s">
        <v>616</v>
      </c>
      <c r="B654" s="31">
        <v>47</v>
      </c>
      <c r="C654" s="32" t="s">
        <v>617</v>
      </c>
      <c r="D654" s="32" t="s">
        <v>172</v>
      </c>
      <c r="E654" s="33">
        <v>2000</v>
      </c>
      <c r="F654" s="33">
        <f t="shared" si="56"/>
        <v>2460</v>
      </c>
      <c r="G654" s="33">
        <f t="shared" si="57"/>
        <v>463.85416425075954</v>
      </c>
      <c r="H654" s="28" t="s">
        <v>618</v>
      </c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  <c r="CL654" s="9"/>
      <c r="CM654" s="9"/>
      <c r="CN654" s="9"/>
      <c r="CO654" s="9"/>
      <c r="CP654" s="9"/>
      <c r="CQ654" s="9"/>
      <c r="CR654" s="9"/>
      <c r="CS654" s="9"/>
      <c r="CT654" s="9"/>
      <c r="CU654" s="9"/>
      <c r="CV654" s="9"/>
      <c r="CW654" s="9"/>
      <c r="CX654" s="9"/>
      <c r="CY654" s="9"/>
      <c r="CZ654" s="9"/>
      <c r="DA654" s="9"/>
      <c r="DB654" s="9"/>
      <c r="DC654" s="9"/>
      <c r="DD654" s="9"/>
      <c r="DE654" s="9"/>
      <c r="DF654" s="9"/>
      <c r="DG654" s="9"/>
      <c r="DH654" s="9"/>
      <c r="DI654" s="9"/>
      <c r="DJ654" s="9"/>
      <c r="DK654" s="9"/>
      <c r="DL654" s="9"/>
      <c r="DM654" s="9"/>
      <c r="DN654" s="9"/>
      <c r="DO654" s="9"/>
      <c r="DP654" s="9"/>
      <c r="DQ654" s="9"/>
      <c r="DR654" s="9"/>
      <c r="DS654" s="9"/>
      <c r="DT654" s="9"/>
      <c r="DU654" s="9"/>
      <c r="DV654" s="9"/>
      <c r="DW654" s="9"/>
      <c r="DX654" s="9"/>
      <c r="DY654" s="9"/>
    </row>
    <row r="655" spans="1:129" s="37" customFormat="1" ht="14.55" customHeight="1" x14ac:dyDescent="0.25">
      <c r="A655" s="44" t="s">
        <v>619</v>
      </c>
      <c r="B655" s="45">
        <v>104</v>
      </c>
      <c r="C655" s="124" t="s">
        <v>620</v>
      </c>
      <c r="D655" s="41" t="s">
        <v>172</v>
      </c>
      <c r="E655" s="42">
        <v>3000</v>
      </c>
      <c r="F655" s="42">
        <f t="shared" si="56"/>
        <v>3690</v>
      </c>
      <c r="G655" s="42">
        <f t="shared" si="57"/>
        <v>695.78124637613928</v>
      </c>
      <c r="H655" s="109" t="s">
        <v>621</v>
      </c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  <c r="DT655" s="7"/>
      <c r="DU655" s="7"/>
      <c r="DV655" s="7"/>
      <c r="DW655" s="7"/>
      <c r="DX655" s="7"/>
      <c r="DY655" s="7"/>
    </row>
    <row r="656" spans="1:129" ht="14.55" customHeight="1" x14ac:dyDescent="0.25">
      <c r="A656" s="44"/>
      <c r="B656" s="45"/>
      <c r="C656" s="125"/>
      <c r="D656" s="46" t="s">
        <v>98</v>
      </c>
      <c r="E656" s="47">
        <v>2000</v>
      </c>
      <c r="F656" s="47">
        <f t="shared" si="56"/>
        <v>2460</v>
      </c>
      <c r="G656" s="47">
        <f t="shared" si="57"/>
        <v>463.85416425075954</v>
      </c>
      <c r="H656" s="110"/>
    </row>
    <row r="657" spans="1:129" ht="14.55" customHeight="1" x14ac:dyDescent="0.25">
      <c r="A657" s="44"/>
      <c r="B657" s="45"/>
      <c r="C657" s="48"/>
      <c r="D657" s="46" t="s">
        <v>36</v>
      </c>
      <c r="E657" s="47">
        <v>500</v>
      </c>
      <c r="F657" s="47">
        <f t="shared" si="56"/>
        <v>615</v>
      </c>
      <c r="G657" s="47">
        <f t="shared" si="57"/>
        <v>115.96354106268988</v>
      </c>
      <c r="H657" s="110"/>
    </row>
    <row r="658" spans="1:129" ht="14.55" customHeight="1" x14ac:dyDescent="0.25">
      <c r="A658" s="44"/>
      <c r="B658" s="45"/>
      <c r="C658" s="48"/>
      <c r="D658" s="46" t="s">
        <v>139</v>
      </c>
      <c r="E658" s="47">
        <v>2000</v>
      </c>
      <c r="F658" s="47">
        <f t="shared" si="56"/>
        <v>2460</v>
      </c>
      <c r="G658" s="47">
        <f t="shared" si="57"/>
        <v>463.85416425075954</v>
      </c>
      <c r="H658" s="110"/>
    </row>
    <row r="659" spans="1:129" s="49" customFormat="1" ht="14.55" customHeight="1" thickBot="1" x14ac:dyDescent="0.3">
      <c r="A659" s="24"/>
      <c r="B659" s="25"/>
      <c r="C659" s="50"/>
      <c r="D659" s="51" t="s">
        <v>29</v>
      </c>
      <c r="E659" s="52">
        <f>SUM(E655:E658)</f>
        <v>7500</v>
      </c>
      <c r="F659" s="52">
        <f t="shared" si="56"/>
        <v>9225</v>
      </c>
      <c r="G659" s="52">
        <f t="shared" si="57"/>
        <v>1739.4531159403484</v>
      </c>
      <c r="H659" s="111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  <c r="DR659" s="7"/>
      <c r="DS659" s="7"/>
      <c r="DT659" s="7"/>
      <c r="DU659" s="7"/>
      <c r="DV659" s="7"/>
      <c r="DW659" s="7"/>
      <c r="DX659" s="7"/>
      <c r="DY659" s="7"/>
    </row>
    <row r="660" spans="1:129" s="29" customFormat="1" ht="16.2" customHeight="1" thickBot="1" x14ac:dyDescent="0.3">
      <c r="A660" s="22" t="s">
        <v>622</v>
      </c>
      <c r="B660" s="112" t="s">
        <v>623</v>
      </c>
      <c r="C660" s="113"/>
      <c r="D660" s="113"/>
      <c r="E660" s="113"/>
      <c r="F660" s="113"/>
      <c r="G660" s="113"/>
      <c r="H660" s="114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/>
      <c r="DM660" s="7"/>
      <c r="DN660" s="7"/>
      <c r="DO660" s="7"/>
      <c r="DP660" s="7"/>
      <c r="DQ660" s="7"/>
      <c r="DR660" s="7"/>
      <c r="DS660" s="7"/>
      <c r="DT660" s="7"/>
      <c r="DU660" s="7"/>
      <c r="DV660" s="7"/>
      <c r="DW660" s="7"/>
      <c r="DX660" s="7"/>
      <c r="DY660" s="7"/>
    </row>
    <row r="661" spans="1:129" s="37" customFormat="1" ht="28.8" customHeight="1" x14ac:dyDescent="0.25">
      <c r="A661" s="44" t="s">
        <v>624</v>
      </c>
      <c r="B661" s="45">
        <v>268</v>
      </c>
      <c r="C661" s="61" t="s">
        <v>625</v>
      </c>
      <c r="D661" s="41" t="s">
        <v>300</v>
      </c>
      <c r="E661" s="42">
        <v>52845.53</v>
      </c>
      <c r="F661" s="42">
        <f t="shared" ref="F661:F680" si="58">E661*1.23</f>
        <v>65000.001899999996</v>
      </c>
      <c r="G661" s="42">
        <f t="shared" ref="G661:G680" si="59">E661/4.3117</f>
        <v>12256.309576269221</v>
      </c>
      <c r="H661" s="145" t="s">
        <v>626</v>
      </c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/>
      <c r="DM661" s="7"/>
      <c r="DN661" s="7"/>
      <c r="DO661" s="7"/>
      <c r="DP661" s="7"/>
      <c r="DQ661" s="7"/>
      <c r="DR661" s="7"/>
      <c r="DS661" s="7"/>
      <c r="DT661" s="7"/>
      <c r="DU661" s="7"/>
      <c r="DV661" s="7"/>
      <c r="DW661" s="7"/>
      <c r="DX661" s="7"/>
      <c r="DY661" s="7"/>
    </row>
    <row r="662" spans="1:129" ht="27" customHeight="1" x14ac:dyDescent="0.25">
      <c r="A662" s="44"/>
      <c r="B662" s="45"/>
      <c r="C662" s="61"/>
      <c r="D662" s="46" t="s">
        <v>627</v>
      </c>
      <c r="E662" s="47">
        <v>30487</v>
      </c>
      <c r="F662" s="47">
        <f t="shared" si="58"/>
        <v>37499.01</v>
      </c>
      <c r="G662" s="47">
        <f t="shared" si="59"/>
        <v>7070.7609527564537</v>
      </c>
      <c r="H662" s="146"/>
    </row>
    <row r="663" spans="1:129" ht="30" customHeight="1" x14ac:dyDescent="0.25">
      <c r="A663" s="44"/>
      <c r="B663" s="45"/>
      <c r="C663" s="61"/>
      <c r="D663" s="46" t="s">
        <v>56</v>
      </c>
      <c r="E663" s="47">
        <v>122000</v>
      </c>
      <c r="F663" s="47">
        <f t="shared" si="58"/>
        <v>150060</v>
      </c>
      <c r="G663" s="47">
        <f t="shared" si="59"/>
        <v>28295.104019296334</v>
      </c>
      <c r="H663" s="146"/>
    </row>
    <row r="664" spans="1:129" s="78" customFormat="1" ht="46.2" customHeight="1" thickBot="1" x14ac:dyDescent="0.3">
      <c r="A664" s="79"/>
      <c r="B664" s="80"/>
      <c r="C664" s="62"/>
      <c r="D664" s="51" t="s">
        <v>29</v>
      </c>
      <c r="E664" s="52">
        <f>SUM(E661:E663)</f>
        <v>205332.53</v>
      </c>
      <c r="F664" s="52">
        <f t="shared" si="58"/>
        <v>252559.01189999998</v>
      </c>
      <c r="G664" s="52">
        <f t="shared" si="59"/>
        <v>47622.174548322007</v>
      </c>
      <c r="H664" s="147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  <c r="CC664" s="81"/>
      <c r="CD664" s="81"/>
      <c r="CE664" s="81"/>
      <c r="CF664" s="81"/>
      <c r="CG664" s="81"/>
      <c r="CH664" s="81"/>
      <c r="CI664" s="81"/>
      <c r="CJ664" s="81"/>
      <c r="CK664" s="81"/>
      <c r="CL664" s="81"/>
      <c r="CM664" s="81"/>
      <c r="CN664" s="81"/>
      <c r="CO664" s="81"/>
      <c r="CP664" s="81"/>
      <c r="CQ664" s="81"/>
      <c r="CR664" s="81"/>
      <c r="CS664" s="81"/>
      <c r="CT664" s="81"/>
      <c r="CU664" s="81"/>
      <c r="CV664" s="81"/>
      <c r="CW664" s="81"/>
      <c r="CX664" s="81"/>
      <c r="CY664" s="81"/>
      <c r="CZ664" s="81"/>
      <c r="DA664" s="81"/>
      <c r="DB664" s="81"/>
      <c r="DC664" s="81"/>
      <c r="DD664" s="81"/>
      <c r="DE664" s="81"/>
      <c r="DF664" s="81"/>
      <c r="DG664" s="81"/>
      <c r="DH664" s="81"/>
      <c r="DI664" s="81"/>
      <c r="DJ664" s="81"/>
      <c r="DK664" s="81"/>
      <c r="DL664" s="81"/>
      <c r="DM664" s="81"/>
      <c r="DN664" s="81"/>
      <c r="DO664" s="81"/>
      <c r="DP664" s="81"/>
      <c r="DQ664" s="81"/>
      <c r="DR664" s="81"/>
      <c r="DS664" s="81"/>
      <c r="DT664" s="81"/>
      <c r="DU664" s="81"/>
      <c r="DV664" s="81"/>
      <c r="DW664" s="81"/>
      <c r="DX664" s="81"/>
      <c r="DY664" s="81"/>
    </row>
    <row r="665" spans="1:129" s="23" customFormat="1" ht="28.2" customHeight="1" thickBot="1" x14ac:dyDescent="0.35">
      <c r="A665" s="24" t="s">
        <v>628</v>
      </c>
      <c r="B665" s="25">
        <v>269</v>
      </c>
      <c r="C665" s="26" t="s">
        <v>629</v>
      </c>
      <c r="D665" s="26" t="s">
        <v>311</v>
      </c>
      <c r="E665" s="27">
        <v>750</v>
      </c>
      <c r="F665" s="27">
        <f t="shared" si="58"/>
        <v>922.5</v>
      </c>
      <c r="G665" s="27">
        <f t="shared" si="59"/>
        <v>173.94531159403482</v>
      </c>
      <c r="H665" s="66" t="s">
        <v>69</v>
      </c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  <c r="CJ665" s="9"/>
      <c r="CK665" s="9"/>
      <c r="CL665" s="9"/>
      <c r="CM665" s="9"/>
      <c r="CN665" s="9"/>
      <c r="CO665" s="9"/>
      <c r="CP665" s="9"/>
      <c r="CQ665" s="9"/>
      <c r="CR665" s="9"/>
      <c r="CS665" s="9"/>
      <c r="CT665" s="9"/>
      <c r="CU665" s="9"/>
      <c r="CV665" s="9"/>
      <c r="CW665" s="9"/>
      <c r="CX665" s="9"/>
      <c r="CY665" s="9"/>
      <c r="CZ665" s="9"/>
      <c r="DA665" s="9"/>
      <c r="DB665" s="9"/>
      <c r="DC665" s="9"/>
      <c r="DD665" s="9"/>
      <c r="DE665" s="9"/>
      <c r="DF665" s="9"/>
      <c r="DG665" s="9"/>
      <c r="DH665" s="9"/>
      <c r="DI665" s="9"/>
      <c r="DJ665" s="9"/>
      <c r="DK665" s="9"/>
      <c r="DL665" s="9"/>
      <c r="DM665" s="9"/>
      <c r="DN665" s="9"/>
      <c r="DO665" s="9"/>
      <c r="DP665" s="9"/>
      <c r="DQ665" s="9"/>
      <c r="DR665" s="9"/>
      <c r="DS665" s="9"/>
      <c r="DT665" s="9"/>
      <c r="DU665" s="9"/>
      <c r="DV665" s="9"/>
      <c r="DW665" s="9"/>
      <c r="DX665" s="9"/>
      <c r="DY665" s="9"/>
    </row>
    <row r="666" spans="1:129" s="63" customFormat="1" ht="28.2" customHeight="1" thickBot="1" x14ac:dyDescent="0.35">
      <c r="A666" s="84" t="s">
        <v>630</v>
      </c>
      <c r="B666" s="31">
        <v>270</v>
      </c>
      <c r="C666" s="32" t="s">
        <v>631</v>
      </c>
      <c r="D666" s="32" t="s">
        <v>19</v>
      </c>
      <c r="E666" s="33">
        <v>0</v>
      </c>
      <c r="F666" s="33">
        <f t="shared" si="58"/>
        <v>0</v>
      </c>
      <c r="G666" s="33">
        <f t="shared" si="59"/>
        <v>0</v>
      </c>
      <c r="H666" s="65" t="s">
        <v>20</v>
      </c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  <c r="CL666" s="9"/>
      <c r="CM666" s="9"/>
      <c r="CN666" s="9"/>
      <c r="CO666" s="9"/>
      <c r="CP666" s="9"/>
      <c r="CQ666" s="9"/>
      <c r="CR666" s="9"/>
      <c r="CS666" s="9"/>
      <c r="CT666" s="9"/>
      <c r="CU666" s="9"/>
      <c r="CV666" s="9"/>
      <c r="CW666" s="9"/>
      <c r="CX666" s="9"/>
      <c r="CY666" s="9"/>
      <c r="CZ666" s="9"/>
      <c r="DA666" s="9"/>
      <c r="DB666" s="9"/>
      <c r="DC666" s="9"/>
      <c r="DD666" s="9"/>
      <c r="DE666" s="9"/>
      <c r="DF666" s="9"/>
      <c r="DG666" s="9"/>
      <c r="DH666" s="9"/>
      <c r="DI666" s="9"/>
      <c r="DJ666" s="9"/>
      <c r="DK666" s="9"/>
      <c r="DL666" s="9"/>
      <c r="DM666" s="9"/>
      <c r="DN666" s="9"/>
      <c r="DO666" s="9"/>
      <c r="DP666" s="9"/>
      <c r="DQ666" s="9"/>
      <c r="DR666" s="9"/>
      <c r="DS666" s="9"/>
      <c r="DT666" s="9"/>
      <c r="DU666" s="9"/>
      <c r="DV666" s="9"/>
      <c r="DW666" s="9"/>
      <c r="DX666" s="9"/>
      <c r="DY666" s="9"/>
    </row>
    <row r="667" spans="1:129" s="37" customFormat="1" ht="14.55" customHeight="1" x14ac:dyDescent="0.25">
      <c r="A667" s="44" t="s">
        <v>632</v>
      </c>
      <c r="B667" s="45">
        <v>21</v>
      </c>
      <c r="C667" s="124" t="s">
        <v>633</v>
      </c>
      <c r="D667" s="41" t="s">
        <v>53</v>
      </c>
      <c r="E667" s="42">
        <v>24390.240000000002</v>
      </c>
      <c r="F667" s="42">
        <f t="shared" si="58"/>
        <v>29999.995200000001</v>
      </c>
      <c r="G667" s="42">
        <f t="shared" si="59"/>
        <v>5656.7571955377234</v>
      </c>
      <c r="H667" s="133" t="s">
        <v>634</v>
      </c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</row>
    <row r="668" spans="1:129" ht="14.55" customHeight="1" x14ac:dyDescent="0.25">
      <c r="A668" s="44"/>
      <c r="B668" s="45"/>
      <c r="C668" s="125"/>
      <c r="D668" s="46" t="s">
        <v>109</v>
      </c>
      <c r="E668" s="47">
        <v>500</v>
      </c>
      <c r="F668" s="47">
        <f t="shared" si="58"/>
        <v>615</v>
      </c>
      <c r="G668" s="47">
        <f t="shared" si="59"/>
        <v>115.96354106268988</v>
      </c>
      <c r="H668" s="134"/>
    </row>
    <row r="669" spans="1:129" ht="14.55" customHeight="1" x14ac:dyDescent="0.25">
      <c r="A669" s="44"/>
      <c r="B669" s="45"/>
      <c r="C669" s="48"/>
      <c r="D669" s="46" t="s">
        <v>185</v>
      </c>
      <c r="E669" s="47">
        <v>325.2</v>
      </c>
      <c r="F669" s="47">
        <f t="shared" si="58"/>
        <v>399.99599999999998</v>
      </c>
      <c r="G669" s="47">
        <f t="shared" si="59"/>
        <v>75.422687107173502</v>
      </c>
      <c r="H669" s="134"/>
    </row>
    <row r="670" spans="1:129" ht="14.55" customHeight="1" x14ac:dyDescent="0.25">
      <c r="A670" s="44"/>
      <c r="B670" s="45"/>
      <c r="C670" s="48"/>
      <c r="D670" s="46" t="s">
        <v>54</v>
      </c>
      <c r="E670" s="47">
        <v>6504.07</v>
      </c>
      <c r="F670" s="47">
        <f t="shared" si="58"/>
        <v>8000.0060999999996</v>
      </c>
      <c r="G670" s="47">
        <f t="shared" si="59"/>
        <v>1508.4699770392187</v>
      </c>
      <c r="H670" s="134"/>
    </row>
    <row r="671" spans="1:129" ht="14.55" customHeight="1" x14ac:dyDescent="0.25">
      <c r="A671" s="44"/>
      <c r="B671" s="45"/>
      <c r="C671" s="48"/>
      <c r="D671" s="46" t="s">
        <v>35</v>
      </c>
      <c r="E671" s="47">
        <v>5000</v>
      </c>
      <c r="F671" s="47">
        <f t="shared" si="58"/>
        <v>6150</v>
      </c>
      <c r="G671" s="47">
        <f t="shared" si="59"/>
        <v>1159.6354106268989</v>
      </c>
      <c r="H671" s="134"/>
    </row>
    <row r="672" spans="1:129" ht="14.55" customHeight="1" x14ac:dyDescent="0.25">
      <c r="A672" s="44"/>
      <c r="B672" s="45"/>
      <c r="C672" s="48"/>
      <c r="D672" s="46" t="s">
        <v>55</v>
      </c>
      <c r="E672" s="47">
        <v>500</v>
      </c>
      <c r="F672" s="47">
        <f t="shared" si="58"/>
        <v>615</v>
      </c>
      <c r="G672" s="47">
        <f t="shared" si="59"/>
        <v>115.96354106268988</v>
      </c>
      <c r="H672" s="134"/>
    </row>
    <row r="673" spans="1:129" ht="14.55" customHeight="1" x14ac:dyDescent="0.25">
      <c r="A673" s="44"/>
      <c r="B673" s="45"/>
      <c r="C673" s="48"/>
      <c r="D673" s="46" t="s">
        <v>28</v>
      </c>
      <c r="E673" s="47">
        <v>5000</v>
      </c>
      <c r="F673" s="47">
        <f t="shared" si="58"/>
        <v>6150</v>
      </c>
      <c r="G673" s="47">
        <f t="shared" si="59"/>
        <v>1159.6354106268989</v>
      </c>
      <c r="H673" s="134"/>
    </row>
    <row r="674" spans="1:129" ht="14.55" customHeight="1" x14ac:dyDescent="0.25">
      <c r="A674" s="44"/>
      <c r="B674" s="45"/>
      <c r="C674" s="48"/>
      <c r="D674" s="46" t="s">
        <v>36</v>
      </c>
      <c r="E674" s="47">
        <v>200</v>
      </c>
      <c r="F674" s="47">
        <f t="shared" si="58"/>
        <v>246</v>
      </c>
      <c r="G674" s="47">
        <f t="shared" si="59"/>
        <v>46.385416425075952</v>
      </c>
      <c r="H674" s="134"/>
    </row>
    <row r="675" spans="1:129" ht="14.55" customHeight="1" x14ac:dyDescent="0.25">
      <c r="A675" s="44"/>
      <c r="B675" s="45"/>
      <c r="C675" s="48"/>
      <c r="D675" s="46" t="s">
        <v>37</v>
      </c>
      <c r="E675" s="47">
        <v>5000</v>
      </c>
      <c r="F675" s="47">
        <f t="shared" si="58"/>
        <v>6150</v>
      </c>
      <c r="G675" s="47">
        <f t="shared" si="59"/>
        <v>1159.6354106268989</v>
      </c>
      <c r="H675" s="134"/>
    </row>
    <row r="676" spans="1:129" s="49" customFormat="1" ht="14.55" customHeight="1" thickBot="1" x14ac:dyDescent="0.3">
      <c r="A676" s="24"/>
      <c r="B676" s="25"/>
      <c r="C676" s="50"/>
      <c r="D676" s="51" t="s">
        <v>29</v>
      </c>
      <c r="E676" s="52">
        <f>SUM(E667:E675)</f>
        <v>47419.51</v>
      </c>
      <c r="F676" s="52">
        <f t="shared" si="58"/>
        <v>58325.997300000003</v>
      </c>
      <c r="G676" s="52">
        <f t="shared" si="59"/>
        <v>10997.868590115268</v>
      </c>
      <c r="H676" s="135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  <c r="DI676" s="7"/>
      <c r="DJ676" s="7"/>
      <c r="DK676" s="7"/>
      <c r="DL676" s="7"/>
      <c r="DM676" s="7"/>
      <c r="DN676" s="7"/>
      <c r="DO676" s="7"/>
      <c r="DP676" s="7"/>
      <c r="DQ676" s="7"/>
      <c r="DR676" s="7"/>
      <c r="DS676" s="7"/>
      <c r="DT676" s="7"/>
      <c r="DU676" s="7"/>
      <c r="DV676" s="7"/>
      <c r="DW676" s="7"/>
      <c r="DX676" s="7"/>
      <c r="DY676" s="7"/>
    </row>
    <row r="677" spans="1:129" s="37" customFormat="1" ht="14.55" customHeight="1" x14ac:dyDescent="0.25">
      <c r="A677" s="44" t="s">
        <v>635</v>
      </c>
      <c r="B677" s="45">
        <v>77</v>
      </c>
      <c r="C677" s="124" t="s">
        <v>636</v>
      </c>
      <c r="D677" s="41" t="s">
        <v>105</v>
      </c>
      <c r="E677" s="42">
        <v>1200</v>
      </c>
      <c r="F677" s="42">
        <f t="shared" si="58"/>
        <v>1476</v>
      </c>
      <c r="G677" s="42">
        <f t="shared" si="59"/>
        <v>278.31249855045576</v>
      </c>
      <c r="H677" s="109" t="s">
        <v>637</v>
      </c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  <c r="DL677" s="7"/>
      <c r="DM677" s="7"/>
      <c r="DN677" s="7"/>
      <c r="DO677" s="7"/>
      <c r="DP677" s="7"/>
      <c r="DQ677" s="7"/>
      <c r="DR677" s="7"/>
      <c r="DS677" s="7"/>
      <c r="DT677" s="7"/>
      <c r="DU677" s="7"/>
      <c r="DV677" s="7"/>
      <c r="DW677" s="7"/>
      <c r="DX677" s="7"/>
      <c r="DY677" s="7"/>
    </row>
    <row r="678" spans="1:129" ht="14.55" customHeight="1" x14ac:dyDescent="0.25">
      <c r="A678" s="44"/>
      <c r="B678" s="45"/>
      <c r="C678" s="125"/>
      <c r="D678" s="46" t="s">
        <v>47</v>
      </c>
      <c r="E678" s="47">
        <v>500</v>
      </c>
      <c r="F678" s="47">
        <f t="shared" si="58"/>
        <v>615</v>
      </c>
      <c r="G678" s="47">
        <f t="shared" si="59"/>
        <v>115.96354106268988</v>
      </c>
      <c r="H678" s="110"/>
    </row>
    <row r="679" spans="1:129" ht="14.55" customHeight="1" x14ac:dyDescent="0.25">
      <c r="A679" s="44"/>
      <c r="B679" s="45"/>
      <c r="C679" s="61"/>
      <c r="D679" s="46" t="s">
        <v>108</v>
      </c>
      <c r="E679" s="47">
        <v>3000</v>
      </c>
      <c r="F679" s="47">
        <f t="shared" si="58"/>
        <v>3690</v>
      </c>
      <c r="G679" s="47">
        <f t="shared" si="59"/>
        <v>695.78124637613928</v>
      </c>
      <c r="H679" s="110"/>
    </row>
    <row r="680" spans="1:129" s="49" customFormat="1" ht="14.55" customHeight="1" thickBot="1" x14ac:dyDescent="0.3">
      <c r="A680" s="24"/>
      <c r="B680" s="25"/>
      <c r="C680" s="62"/>
      <c r="D680" s="51" t="s">
        <v>29</v>
      </c>
      <c r="E680" s="52">
        <f>SUM(E677:E679)</f>
        <v>4700</v>
      </c>
      <c r="F680" s="52">
        <f t="shared" si="58"/>
        <v>5781</v>
      </c>
      <c r="G680" s="52">
        <f t="shared" si="59"/>
        <v>1090.057285989285</v>
      </c>
      <c r="H680" s="111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  <c r="DI680" s="7"/>
      <c r="DJ680" s="7"/>
      <c r="DK680" s="7"/>
      <c r="DL680" s="7"/>
      <c r="DM680" s="7"/>
      <c r="DN680" s="7"/>
      <c r="DO680" s="7"/>
      <c r="DP680" s="7"/>
      <c r="DQ680" s="7"/>
      <c r="DR680" s="7"/>
      <c r="DS680" s="7"/>
      <c r="DT680" s="7"/>
      <c r="DU680" s="7"/>
      <c r="DV680" s="7"/>
      <c r="DW680" s="7"/>
      <c r="DX680" s="7"/>
      <c r="DY680" s="7"/>
    </row>
    <row r="681" spans="1:129" s="63" customFormat="1" ht="21" customHeight="1" thickBot="1" x14ac:dyDescent="0.35">
      <c r="A681" s="22" t="s">
        <v>638</v>
      </c>
      <c r="B681" s="112" t="s">
        <v>639</v>
      </c>
      <c r="C681" s="113"/>
      <c r="D681" s="113"/>
      <c r="E681" s="113"/>
      <c r="F681" s="113"/>
      <c r="G681" s="113"/>
      <c r="H681" s="114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9"/>
      <c r="CN681" s="9"/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/>
      <c r="DA681" s="9"/>
      <c r="DB681" s="9"/>
      <c r="DC681" s="9"/>
      <c r="DD681" s="9"/>
      <c r="DE681" s="9"/>
      <c r="DF681" s="9"/>
      <c r="DG681" s="9"/>
      <c r="DH681" s="9"/>
      <c r="DI681" s="9"/>
      <c r="DJ681" s="9"/>
      <c r="DK681" s="9"/>
      <c r="DL681" s="9"/>
      <c r="DM681" s="9"/>
      <c r="DN681" s="9"/>
      <c r="DO681" s="9"/>
      <c r="DP681" s="9"/>
      <c r="DQ681" s="9"/>
      <c r="DR681" s="9"/>
      <c r="DS681" s="9"/>
      <c r="DT681" s="9"/>
      <c r="DU681" s="9"/>
      <c r="DV681" s="9"/>
      <c r="DW681" s="9"/>
      <c r="DX681" s="9"/>
      <c r="DY681" s="9"/>
    </row>
    <row r="682" spans="1:129" s="37" customFormat="1" ht="14.55" customHeight="1" x14ac:dyDescent="0.25">
      <c r="A682" s="44" t="s">
        <v>640</v>
      </c>
      <c r="B682" s="45">
        <v>280</v>
      </c>
      <c r="C682" s="61" t="s">
        <v>641</v>
      </c>
      <c r="D682" s="41" t="s">
        <v>642</v>
      </c>
      <c r="E682" s="42">
        <v>650.41</v>
      </c>
      <c r="F682" s="42">
        <f t="shared" ref="F682:F720" si="60">E682*1.23</f>
        <v>800.00429999999994</v>
      </c>
      <c r="G682" s="42">
        <f t="shared" ref="G682:G720" si="61">E682/4.3117</f>
        <v>150.84769348516826</v>
      </c>
      <c r="H682" s="127" t="s">
        <v>310</v>
      </c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  <c r="DI682" s="7"/>
      <c r="DJ682" s="7"/>
      <c r="DK682" s="7"/>
      <c r="DL682" s="7"/>
      <c r="DM682" s="7"/>
      <c r="DN682" s="7"/>
      <c r="DO682" s="7"/>
      <c r="DP682" s="7"/>
      <c r="DQ682" s="7"/>
      <c r="DR682" s="7"/>
      <c r="DS682" s="7"/>
      <c r="DT682" s="7"/>
      <c r="DU682" s="7"/>
      <c r="DV682" s="7"/>
      <c r="DW682" s="7"/>
      <c r="DX682" s="7"/>
      <c r="DY682" s="7"/>
    </row>
    <row r="683" spans="1:129" ht="14.55" customHeight="1" x14ac:dyDescent="0.25">
      <c r="A683" s="44"/>
      <c r="B683" s="45"/>
      <c r="C683" s="61"/>
      <c r="D683" s="46" t="s">
        <v>359</v>
      </c>
      <c r="E683" s="47">
        <v>1000</v>
      </c>
      <c r="F683" s="47">
        <f t="shared" si="60"/>
        <v>1230</v>
      </c>
      <c r="G683" s="47">
        <f t="shared" si="61"/>
        <v>231.92708212537977</v>
      </c>
      <c r="H683" s="128"/>
    </row>
    <row r="684" spans="1:129" ht="14.55" customHeight="1" x14ac:dyDescent="0.25">
      <c r="A684" s="44"/>
      <c r="B684" s="45"/>
      <c r="C684" s="61"/>
      <c r="D684" s="46" t="s">
        <v>643</v>
      </c>
      <c r="E684" s="47">
        <v>4000</v>
      </c>
      <c r="F684" s="47">
        <f t="shared" si="60"/>
        <v>4920</v>
      </c>
      <c r="G684" s="47">
        <f t="shared" si="61"/>
        <v>927.70832850151908</v>
      </c>
      <c r="H684" s="128"/>
    </row>
    <row r="685" spans="1:129" ht="14.55" customHeight="1" x14ac:dyDescent="0.25">
      <c r="A685" s="44"/>
      <c r="B685" s="45"/>
      <c r="C685" s="61"/>
      <c r="D685" s="46" t="s">
        <v>644</v>
      </c>
      <c r="E685" s="47">
        <v>1500</v>
      </c>
      <c r="F685" s="47">
        <f t="shared" si="60"/>
        <v>1845</v>
      </c>
      <c r="G685" s="47">
        <f t="shared" si="61"/>
        <v>347.89062318806964</v>
      </c>
      <c r="H685" s="128"/>
    </row>
    <row r="686" spans="1:129" ht="14.55" customHeight="1" x14ac:dyDescent="0.25">
      <c r="A686" s="44"/>
      <c r="B686" s="45"/>
      <c r="C686" s="61"/>
      <c r="D686" s="46" t="s">
        <v>98</v>
      </c>
      <c r="E686" s="47">
        <v>10000</v>
      </c>
      <c r="F686" s="47">
        <f t="shared" si="60"/>
        <v>12300</v>
      </c>
      <c r="G686" s="47">
        <f t="shared" si="61"/>
        <v>2319.2708212537977</v>
      </c>
      <c r="H686" s="128"/>
    </row>
    <row r="687" spans="1:129" ht="14.55" customHeight="1" x14ac:dyDescent="0.25">
      <c r="A687" s="44"/>
      <c r="B687" s="45"/>
      <c r="C687" s="61"/>
      <c r="D687" s="46" t="s">
        <v>121</v>
      </c>
      <c r="E687" s="47">
        <v>1626</v>
      </c>
      <c r="F687" s="47">
        <f t="shared" si="60"/>
        <v>1999.98</v>
      </c>
      <c r="G687" s="47">
        <f t="shared" si="61"/>
        <v>377.1134355358675</v>
      </c>
      <c r="H687" s="128"/>
    </row>
    <row r="688" spans="1:129" ht="14.55" customHeight="1" x14ac:dyDescent="0.25">
      <c r="A688" s="44"/>
      <c r="B688" s="45"/>
      <c r="C688" s="61"/>
      <c r="D688" s="46" t="s">
        <v>82</v>
      </c>
      <c r="E688" s="47">
        <v>2439.02</v>
      </c>
      <c r="F688" s="47">
        <f t="shared" si="60"/>
        <v>2999.9946</v>
      </c>
      <c r="G688" s="47">
        <f t="shared" si="61"/>
        <v>565.67479184544379</v>
      </c>
      <c r="H688" s="128"/>
    </row>
    <row r="689" spans="1:129" ht="14.55" customHeight="1" x14ac:dyDescent="0.25">
      <c r="A689" s="44"/>
      <c r="B689" s="45"/>
      <c r="C689" s="61"/>
      <c r="D689" s="46" t="s">
        <v>569</v>
      </c>
      <c r="E689" s="47">
        <v>2000</v>
      </c>
      <c r="F689" s="47">
        <f t="shared" si="60"/>
        <v>2460</v>
      </c>
      <c r="G689" s="47">
        <f t="shared" si="61"/>
        <v>463.85416425075954</v>
      </c>
      <c r="H689" s="128"/>
    </row>
    <row r="690" spans="1:129" s="49" customFormat="1" ht="14.55" customHeight="1" thickBot="1" x14ac:dyDescent="0.3">
      <c r="A690" s="24"/>
      <c r="B690" s="25"/>
      <c r="C690" s="62"/>
      <c r="D690" s="51" t="s">
        <v>29</v>
      </c>
      <c r="E690" s="52">
        <f>SUM(E682:E689)</f>
        <v>23215.43</v>
      </c>
      <c r="F690" s="52">
        <f t="shared" si="60"/>
        <v>28554.978899999998</v>
      </c>
      <c r="G690" s="52">
        <f t="shared" si="61"/>
        <v>5384.2869401860053</v>
      </c>
      <c r="H690" s="129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  <c r="DI690" s="7"/>
      <c r="DJ690" s="7"/>
      <c r="DK690" s="7"/>
      <c r="DL690" s="7"/>
      <c r="DM690" s="7"/>
      <c r="DN690" s="7"/>
      <c r="DO690" s="7"/>
      <c r="DP690" s="7"/>
      <c r="DQ690" s="7"/>
      <c r="DR690" s="7"/>
      <c r="DS690" s="7"/>
      <c r="DT690" s="7"/>
      <c r="DU690" s="7"/>
      <c r="DV690" s="7"/>
      <c r="DW690" s="7"/>
      <c r="DX690" s="7"/>
      <c r="DY690" s="7"/>
    </row>
    <row r="691" spans="1:129" s="37" customFormat="1" ht="14.55" customHeight="1" x14ac:dyDescent="0.25">
      <c r="A691" s="44" t="s">
        <v>645</v>
      </c>
      <c r="B691" s="45">
        <v>281</v>
      </c>
      <c r="C691" s="61" t="s">
        <v>646</v>
      </c>
      <c r="D691" s="41" t="s">
        <v>257</v>
      </c>
      <c r="E691" s="42">
        <v>17073.169999999998</v>
      </c>
      <c r="F691" s="42">
        <f t="shared" si="60"/>
        <v>20999.999099999997</v>
      </c>
      <c r="G691" s="42">
        <f t="shared" si="61"/>
        <v>3959.7305007305699</v>
      </c>
      <c r="H691" s="127" t="s">
        <v>310</v>
      </c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  <c r="DL691" s="7"/>
      <c r="DM691" s="7"/>
      <c r="DN691" s="7"/>
      <c r="DO691" s="7"/>
      <c r="DP691" s="7"/>
      <c r="DQ691" s="7"/>
      <c r="DR691" s="7"/>
      <c r="DS691" s="7"/>
      <c r="DT691" s="7"/>
      <c r="DU691" s="7"/>
      <c r="DV691" s="7"/>
      <c r="DW691" s="7"/>
      <c r="DX691" s="7"/>
      <c r="DY691" s="7"/>
    </row>
    <row r="692" spans="1:129" ht="14.55" customHeight="1" x14ac:dyDescent="0.25">
      <c r="A692" s="44"/>
      <c r="B692" s="45"/>
      <c r="C692" s="61"/>
      <c r="D692" s="46" t="s">
        <v>95</v>
      </c>
      <c r="E692" s="47">
        <v>1600</v>
      </c>
      <c r="F692" s="47">
        <f t="shared" si="60"/>
        <v>1968</v>
      </c>
      <c r="G692" s="47">
        <f t="shared" si="61"/>
        <v>371.08333140060762</v>
      </c>
      <c r="H692" s="128"/>
    </row>
    <row r="693" spans="1:129" ht="14.55" customHeight="1" x14ac:dyDescent="0.25">
      <c r="A693" s="44"/>
      <c r="B693" s="45"/>
      <c r="C693" s="61"/>
      <c r="D693" s="46" t="s">
        <v>59</v>
      </c>
      <c r="E693" s="47">
        <v>28460</v>
      </c>
      <c r="F693" s="47">
        <f t="shared" si="60"/>
        <v>35005.800000000003</v>
      </c>
      <c r="G693" s="47">
        <f t="shared" si="61"/>
        <v>6600.644757288308</v>
      </c>
      <c r="H693" s="128"/>
    </row>
    <row r="694" spans="1:129" ht="14.55" customHeight="1" x14ac:dyDescent="0.25">
      <c r="A694" s="44"/>
      <c r="B694" s="45"/>
      <c r="C694" s="61"/>
      <c r="D694" s="46" t="s">
        <v>121</v>
      </c>
      <c r="E694" s="47">
        <v>3000</v>
      </c>
      <c r="F694" s="47">
        <f t="shared" si="60"/>
        <v>3690</v>
      </c>
      <c r="G694" s="47">
        <f t="shared" si="61"/>
        <v>695.78124637613928</v>
      </c>
      <c r="H694" s="128"/>
    </row>
    <row r="695" spans="1:129" ht="14.55" customHeight="1" x14ac:dyDescent="0.25">
      <c r="A695" s="44"/>
      <c r="B695" s="45"/>
      <c r="C695" s="61"/>
      <c r="D695" s="46" t="s">
        <v>569</v>
      </c>
      <c r="E695" s="47">
        <v>2000</v>
      </c>
      <c r="F695" s="47">
        <f t="shared" si="60"/>
        <v>2460</v>
      </c>
      <c r="G695" s="47">
        <f t="shared" si="61"/>
        <v>463.85416425075954</v>
      </c>
      <c r="H695" s="128"/>
    </row>
    <row r="696" spans="1:129" s="49" customFormat="1" ht="14.55" customHeight="1" thickBot="1" x14ac:dyDescent="0.3">
      <c r="A696" s="24"/>
      <c r="B696" s="25"/>
      <c r="C696" s="62"/>
      <c r="D696" s="51" t="s">
        <v>29</v>
      </c>
      <c r="E696" s="52">
        <f>SUM(E691:E695)</f>
        <v>52133.17</v>
      </c>
      <c r="F696" s="52">
        <f t="shared" si="60"/>
        <v>64123.799099999997</v>
      </c>
      <c r="G696" s="52">
        <f t="shared" si="61"/>
        <v>12091.094000046385</v>
      </c>
      <c r="H696" s="129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  <c r="DI696" s="7"/>
      <c r="DJ696" s="7"/>
      <c r="DK696" s="7"/>
      <c r="DL696" s="7"/>
      <c r="DM696" s="7"/>
      <c r="DN696" s="7"/>
      <c r="DO696" s="7"/>
      <c r="DP696" s="7"/>
      <c r="DQ696" s="7"/>
      <c r="DR696" s="7"/>
      <c r="DS696" s="7"/>
      <c r="DT696" s="7"/>
      <c r="DU696" s="7"/>
      <c r="DV696" s="7"/>
      <c r="DW696" s="7"/>
      <c r="DX696" s="7"/>
      <c r="DY696" s="7"/>
    </row>
    <row r="697" spans="1:129" s="37" customFormat="1" ht="14.55" customHeight="1" x14ac:dyDescent="0.25">
      <c r="A697" s="44" t="s">
        <v>647</v>
      </c>
      <c r="B697" s="45">
        <v>33</v>
      </c>
      <c r="C697" s="124" t="s">
        <v>648</v>
      </c>
      <c r="D697" s="41" t="s">
        <v>257</v>
      </c>
      <c r="E697" s="42">
        <v>2682.93</v>
      </c>
      <c r="F697" s="42">
        <f t="shared" si="60"/>
        <v>3300.0038999999997</v>
      </c>
      <c r="G697" s="42">
        <f t="shared" si="61"/>
        <v>622.24412644664517</v>
      </c>
      <c r="H697" s="109" t="s">
        <v>649</v>
      </c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  <c r="DI697" s="7"/>
      <c r="DJ697" s="7"/>
      <c r="DK697" s="7"/>
      <c r="DL697" s="7"/>
      <c r="DM697" s="7"/>
      <c r="DN697" s="7"/>
      <c r="DO697" s="7"/>
      <c r="DP697" s="7"/>
      <c r="DQ697" s="7"/>
      <c r="DR697" s="7"/>
      <c r="DS697" s="7"/>
      <c r="DT697" s="7"/>
      <c r="DU697" s="7"/>
      <c r="DV697" s="7"/>
      <c r="DW697" s="7"/>
      <c r="DX697" s="7"/>
      <c r="DY697" s="7"/>
    </row>
    <row r="698" spans="1:129" ht="14.55" customHeight="1" x14ac:dyDescent="0.25">
      <c r="A698" s="44"/>
      <c r="B698" s="45"/>
      <c r="C698" s="125"/>
      <c r="D698" s="46" t="s">
        <v>359</v>
      </c>
      <c r="E698" s="47">
        <v>1000</v>
      </c>
      <c r="F698" s="47">
        <f t="shared" si="60"/>
        <v>1230</v>
      </c>
      <c r="G698" s="47">
        <f t="shared" si="61"/>
        <v>231.92708212537977</v>
      </c>
      <c r="H698" s="110"/>
    </row>
    <row r="699" spans="1:129" ht="14.55" customHeight="1" x14ac:dyDescent="0.25">
      <c r="A699" s="44"/>
      <c r="B699" s="45"/>
      <c r="C699" s="61"/>
      <c r="D699" s="46" t="s">
        <v>650</v>
      </c>
      <c r="E699" s="47">
        <v>1000</v>
      </c>
      <c r="F699" s="47">
        <f t="shared" si="60"/>
        <v>1230</v>
      </c>
      <c r="G699" s="47">
        <f t="shared" si="61"/>
        <v>231.92708212537977</v>
      </c>
      <c r="H699" s="110"/>
    </row>
    <row r="700" spans="1:129" ht="14.55" customHeight="1" x14ac:dyDescent="0.25">
      <c r="A700" s="44"/>
      <c r="B700" s="45"/>
      <c r="C700" s="61"/>
      <c r="D700" s="46" t="s">
        <v>111</v>
      </c>
      <c r="E700" s="47">
        <v>250</v>
      </c>
      <c r="F700" s="47">
        <f t="shared" si="60"/>
        <v>307.5</v>
      </c>
      <c r="G700" s="47">
        <f t="shared" si="61"/>
        <v>57.981770531344942</v>
      </c>
      <c r="H700" s="110"/>
    </row>
    <row r="701" spans="1:129" ht="14.55" customHeight="1" x14ac:dyDescent="0.25">
      <c r="A701" s="44"/>
      <c r="B701" s="45"/>
      <c r="C701" s="61"/>
      <c r="D701" s="46" t="s">
        <v>92</v>
      </c>
      <c r="E701" s="47">
        <v>3000</v>
      </c>
      <c r="F701" s="47">
        <f t="shared" si="60"/>
        <v>3690</v>
      </c>
      <c r="G701" s="47">
        <f t="shared" si="61"/>
        <v>695.78124637613928</v>
      </c>
      <c r="H701" s="110"/>
    </row>
    <row r="702" spans="1:129" ht="14.55" customHeight="1" x14ac:dyDescent="0.25">
      <c r="A702" s="44"/>
      <c r="B702" s="45"/>
      <c r="C702" s="61"/>
      <c r="D702" s="46" t="s">
        <v>81</v>
      </c>
      <c r="E702" s="47">
        <v>500</v>
      </c>
      <c r="F702" s="47">
        <f t="shared" si="60"/>
        <v>615</v>
      </c>
      <c r="G702" s="47">
        <f t="shared" si="61"/>
        <v>115.96354106268988</v>
      </c>
      <c r="H702" s="110"/>
    </row>
    <row r="703" spans="1:129" ht="14.55" customHeight="1" x14ac:dyDescent="0.25">
      <c r="A703" s="44"/>
      <c r="B703" s="45"/>
      <c r="C703" s="61"/>
      <c r="D703" s="46" t="s">
        <v>651</v>
      </c>
      <c r="E703" s="47">
        <v>1000</v>
      </c>
      <c r="F703" s="47">
        <f t="shared" si="60"/>
        <v>1230</v>
      </c>
      <c r="G703" s="47">
        <f t="shared" si="61"/>
        <v>231.92708212537977</v>
      </c>
      <c r="H703" s="110"/>
    </row>
    <row r="704" spans="1:129" ht="14.55" customHeight="1" x14ac:dyDescent="0.25">
      <c r="A704" s="44"/>
      <c r="B704" s="45"/>
      <c r="C704" s="61"/>
      <c r="D704" s="46" t="s">
        <v>98</v>
      </c>
      <c r="E704" s="47">
        <v>10000</v>
      </c>
      <c r="F704" s="47">
        <f t="shared" si="60"/>
        <v>12300</v>
      </c>
      <c r="G704" s="47">
        <f t="shared" si="61"/>
        <v>2319.2708212537977</v>
      </c>
      <c r="H704" s="110"/>
    </row>
    <row r="705" spans="1:129" ht="14.55" customHeight="1" x14ac:dyDescent="0.25">
      <c r="A705" s="44"/>
      <c r="B705" s="45"/>
      <c r="C705" s="61"/>
      <c r="D705" s="46" t="s">
        <v>36</v>
      </c>
      <c r="E705" s="47">
        <v>1000</v>
      </c>
      <c r="F705" s="47">
        <f t="shared" si="60"/>
        <v>1230</v>
      </c>
      <c r="G705" s="47">
        <f t="shared" si="61"/>
        <v>231.92708212537977</v>
      </c>
      <c r="H705" s="110"/>
    </row>
    <row r="706" spans="1:129" ht="14.55" customHeight="1" x14ac:dyDescent="0.25">
      <c r="A706" s="44"/>
      <c r="B706" s="45"/>
      <c r="C706" s="61"/>
      <c r="D706" s="46" t="s">
        <v>59</v>
      </c>
      <c r="E706" s="47">
        <v>500</v>
      </c>
      <c r="F706" s="47">
        <f t="shared" si="60"/>
        <v>615</v>
      </c>
      <c r="G706" s="47">
        <f t="shared" si="61"/>
        <v>115.96354106268988</v>
      </c>
      <c r="H706" s="110"/>
    </row>
    <row r="707" spans="1:129" s="49" customFormat="1" ht="14.55" customHeight="1" thickBot="1" x14ac:dyDescent="0.3">
      <c r="A707" s="24"/>
      <c r="B707" s="25"/>
      <c r="C707" s="62"/>
      <c r="D707" s="51" t="s">
        <v>29</v>
      </c>
      <c r="E707" s="52">
        <f>SUM(E697:E706)</f>
        <v>20932.93</v>
      </c>
      <c r="F707" s="52">
        <f t="shared" si="60"/>
        <v>25747.5039</v>
      </c>
      <c r="G707" s="52">
        <f t="shared" si="61"/>
        <v>4854.9133752348262</v>
      </c>
      <c r="H707" s="111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  <c r="DI707" s="7"/>
      <c r="DJ707" s="7"/>
      <c r="DK707" s="7"/>
      <c r="DL707" s="7"/>
      <c r="DM707" s="7"/>
      <c r="DN707" s="7"/>
      <c r="DO707" s="7"/>
      <c r="DP707" s="7"/>
      <c r="DQ707" s="7"/>
      <c r="DR707" s="7"/>
      <c r="DS707" s="7"/>
      <c r="DT707" s="7"/>
      <c r="DU707" s="7"/>
      <c r="DV707" s="7"/>
      <c r="DW707" s="7"/>
      <c r="DX707" s="7"/>
      <c r="DY707" s="7"/>
    </row>
    <row r="708" spans="1:129" s="37" customFormat="1" ht="14.55" customHeight="1" x14ac:dyDescent="0.25">
      <c r="A708" s="44" t="s">
        <v>652</v>
      </c>
      <c r="B708" s="45">
        <v>34</v>
      </c>
      <c r="C708" s="61" t="s">
        <v>653</v>
      </c>
      <c r="D708" s="41" t="s">
        <v>92</v>
      </c>
      <c r="E708" s="42">
        <v>500</v>
      </c>
      <c r="F708" s="42">
        <f t="shared" si="60"/>
        <v>615</v>
      </c>
      <c r="G708" s="42">
        <f t="shared" si="61"/>
        <v>115.96354106268988</v>
      </c>
      <c r="H708" s="121" t="s">
        <v>654</v>
      </c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  <c r="DI708" s="7"/>
      <c r="DJ708" s="7"/>
      <c r="DK708" s="7"/>
      <c r="DL708" s="7"/>
      <c r="DM708" s="7"/>
      <c r="DN708" s="7"/>
      <c r="DO708" s="7"/>
      <c r="DP708" s="7"/>
      <c r="DQ708" s="7"/>
      <c r="DR708" s="7"/>
      <c r="DS708" s="7"/>
      <c r="DT708" s="7"/>
      <c r="DU708" s="7"/>
      <c r="DV708" s="7"/>
      <c r="DW708" s="7"/>
      <c r="DX708" s="7"/>
      <c r="DY708" s="7"/>
    </row>
    <row r="709" spans="1:129" ht="14.55" customHeight="1" x14ac:dyDescent="0.25">
      <c r="A709" s="44"/>
      <c r="B709" s="45"/>
      <c r="C709" s="61"/>
      <c r="D709" s="46" t="s">
        <v>120</v>
      </c>
      <c r="E709" s="47">
        <v>2400</v>
      </c>
      <c r="F709" s="47">
        <f t="shared" si="60"/>
        <v>2952</v>
      </c>
      <c r="G709" s="47">
        <f t="shared" si="61"/>
        <v>556.62499710091151</v>
      </c>
      <c r="H709" s="122"/>
    </row>
    <row r="710" spans="1:129" ht="14.55" customHeight="1" x14ac:dyDescent="0.25">
      <c r="A710" s="44"/>
      <c r="B710" s="45"/>
      <c r="C710" s="61"/>
      <c r="D710" s="46" t="s">
        <v>121</v>
      </c>
      <c r="E710" s="47">
        <v>1000</v>
      </c>
      <c r="F710" s="47">
        <f t="shared" si="60"/>
        <v>1230</v>
      </c>
      <c r="G710" s="47">
        <f t="shared" si="61"/>
        <v>231.92708212537977</v>
      </c>
      <c r="H710" s="122"/>
    </row>
    <row r="711" spans="1:129" s="49" customFormat="1" ht="14.55" customHeight="1" thickBot="1" x14ac:dyDescent="0.3">
      <c r="A711" s="24"/>
      <c r="B711" s="25"/>
      <c r="C711" s="62"/>
      <c r="D711" s="51" t="s">
        <v>29</v>
      </c>
      <c r="E711" s="52">
        <f>SUM(E708:E710)</f>
        <v>3900</v>
      </c>
      <c r="F711" s="52">
        <f t="shared" si="60"/>
        <v>4797</v>
      </c>
      <c r="G711" s="52">
        <f t="shared" si="61"/>
        <v>904.51562028898115</v>
      </c>
      <c r="H711" s="123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  <c r="DI711" s="7"/>
      <c r="DJ711" s="7"/>
      <c r="DK711" s="7"/>
      <c r="DL711" s="7"/>
      <c r="DM711" s="7"/>
      <c r="DN711" s="7"/>
      <c r="DO711" s="7"/>
      <c r="DP711" s="7"/>
      <c r="DQ711" s="7"/>
      <c r="DR711" s="7"/>
      <c r="DS711" s="7"/>
      <c r="DT711" s="7"/>
      <c r="DU711" s="7"/>
      <c r="DV711" s="7"/>
      <c r="DW711" s="7"/>
      <c r="DX711" s="7"/>
      <c r="DY711" s="7"/>
    </row>
    <row r="712" spans="1:129" s="37" customFormat="1" ht="14.55" customHeight="1" x14ac:dyDescent="0.25">
      <c r="A712" s="44" t="s">
        <v>655</v>
      </c>
      <c r="B712" s="45">
        <v>91</v>
      </c>
      <c r="C712" s="61" t="s">
        <v>656</v>
      </c>
      <c r="D712" s="41" t="s">
        <v>257</v>
      </c>
      <c r="E712" s="42">
        <v>1056.9100000000001</v>
      </c>
      <c r="F712" s="42">
        <f t="shared" si="60"/>
        <v>1299.9993000000002</v>
      </c>
      <c r="G712" s="42">
        <f t="shared" si="61"/>
        <v>245.12605236913515</v>
      </c>
      <c r="H712" s="109" t="s">
        <v>657</v>
      </c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  <c r="DI712" s="7"/>
      <c r="DJ712" s="7"/>
      <c r="DK712" s="7"/>
      <c r="DL712" s="7"/>
      <c r="DM712" s="7"/>
      <c r="DN712" s="7"/>
      <c r="DO712" s="7"/>
      <c r="DP712" s="7"/>
      <c r="DQ712" s="7"/>
      <c r="DR712" s="7"/>
      <c r="DS712" s="7"/>
      <c r="DT712" s="7"/>
      <c r="DU712" s="7"/>
      <c r="DV712" s="7"/>
      <c r="DW712" s="7"/>
      <c r="DX712" s="7"/>
      <c r="DY712" s="7"/>
    </row>
    <row r="713" spans="1:129" ht="14.55" customHeight="1" x14ac:dyDescent="0.25">
      <c r="A713" s="44"/>
      <c r="B713" s="45"/>
      <c r="C713" s="61"/>
      <c r="D713" s="46" t="s">
        <v>362</v>
      </c>
      <c r="E713" s="47">
        <v>10000</v>
      </c>
      <c r="F713" s="47">
        <f t="shared" si="60"/>
        <v>12300</v>
      </c>
      <c r="G713" s="47">
        <f t="shared" si="61"/>
        <v>2319.2708212537977</v>
      </c>
      <c r="H713" s="110"/>
    </row>
    <row r="714" spans="1:129" ht="14.55" customHeight="1" x14ac:dyDescent="0.25">
      <c r="A714" s="44"/>
      <c r="B714" s="45"/>
      <c r="C714" s="61"/>
      <c r="D714" s="46" t="s">
        <v>643</v>
      </c>
      <c r="E714" s="47">
        <v>1000</v>
      </c>
      <c r="F714" s="47">
        <f t="shared" si="60"/>
        <v>1230</v>
      </c>
      <c r="G714" s="47">
        <f t="shared" si="61"/>
        <v>231.92708212537977</v>
      </c>
      <c r="H714" s="110"/>
    </row>
    <row r="715" spans="1:129" ht="14.55" customHeight="1" x14ac:dyDescent="0.25">
      <c r="A715" s="44"/>
      <c r="B715" s="45"/>
      <c r="C715" s="61"/>
      <c r="D715" s="46" t="s">
        <v>650</v>
      </c>
      <c r="E715" s="47">
        <v>1000</v>
      </c>
      <c r="F715" s="47">
        <f t="shared" si="60"/>
        <v>1230</v>
      </c>
      <c r="G715" s="47">
        <f t="shared" si="61"/>
        <v>231.92708212537977</v>
      </c>
      <c r="H715" s="110"/>
    </row>
    <row r="716" spans="1:129" ht="14.55" customHeight="1" x14ac:dyDescent="0.25">
      <c r="A716" s="44"/>
      <c r="B716" s="45"/>
      <c r="C716" s="61"/>
      <c r="D716" s="46" t="s">
        <v>98</v>
      </c>
      <c r="E716" s="47">
        <v>4000</v>
      </c>
      <c r="F716" s="47">
        <f t="shared" si="60"/>
        <v>4920</v>
      </c>
      <c r="G716" s="47">
        <f t="shared" si="61"/>
        <v>927.70832850151908</v>
      </c>
      <c r="H716" s="110"/>
    </row>
    <row r="717" spans="1:129" ht="14.55" customHeight="1" x14ac:dyDescent="0.25">
      <c r="A717" s="44"/>
      <c r="B717" s="45"/>
      <c r="C717" s="61"/>
      <c r="D717" s="46" t="s">
        <v>36</v>
      </c>
      <c r="E717" s="47">
        <v>800</v>
      </c>
      <c r="F717" s="47">
        <f t="shared" si="60"/>
        <v>984</v>
      </c>
      <c r="G717" s="47">
        <f t="shared" si="61"/>
        <v>185.54166570030381</v>
      </c>
      <c r="H717" s="110"/>
    </row>
    <row r="718" spans="1:129" ht="14.55" customHeight="1" x14ac:dyDescent="0.25">
      <c r="A718" s="44"/>
      <c r="B718" s="45"/>
      <c r="C718" s="61"/>
      <c r="D718" s="46" t="s">
        <v>121</v>
      </c>
      <c r="E718" s="47">
        <v>1000</v>
      </c>
      <c r="F718" s="47">
        <f t="shared" si="60"/>
        <v>1230</v>
      </c>
      <c r="G718" s="47">
        <f t="shared" si="61"/>
        <v>231.92708212537977</v>
      </c>
      <c r="H718" s="110"/>
    </row>
    <row r="719" spans="1:129" s="49" customFormat="1" ht="14.55" customHeight="1" thickBot="1" x14ac:dyDescent="0.3">
      <c r="A719" s="24"/>
      <c r="B719" s="25"/>
      <c r="C719" s="62"/>
      <c r="D719" s="51" t="s">
        <v>29</v>
      </c>
      <c r="E719" s="52">
        <f>SUM(E712:E718)</f>
        <v>18856.91</v>
      </c>
      <c r="F719" s="52">
        <f t="shared" si="60"/>
        <v>23193.999299999999</v>
      </c>
      <c r="G719" s="52">
        <f t="shared" si="61"/>
        <v>4373.4281142008949</v>
      </c>
      <c r="H719" s="111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</row>
    <row r="720" spans="1:129" s="63" customFormat="1" ht="40.799999999999997" customHeight="1" thickBot="1" x14ac:dyDescent="0.35">
      <c r="A720" s="30" t="s">
        <v>658</v>
      </c>
      <c r="B720" s="31">
        <v>92</v>
      </c>
      <c r="C720" s="32" t="s">
        <v>659</v>
      </c>
      <c r="D720" s="32" t="s">
        <v>121</v>
      </c>
      <c r="E720" s="33">
        <v>1000</v>
      </c>
      <c r="F720" s="33">
        <f t="shared" si="60"/>
        <v>1230</v>
      </c>
      <c r="G720" s="33">
        <f t="shared" si="61"/>
        <v>231.92708212537977</v>
      </c>
      <c r="H720" s="28" t="s">
        <v>660</v>
      </c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  <c r="CL720" s="9"/>
      <c r="CM720" s="9"/>
      <c r="CN720" s="9"/>
      <c r="CO720" s="9"/>
      <c r="CP720" s="9"/>
      <c r="CQ720" s="9"/>
      <c r="CR720" s="9"/>
      <c r="CS720" s="9"/>
      <c r="CT720" s="9"/>
      <c r="CU720" s="9"/>
      <c r="CV720" s="9"/>
      <c r="CW720" s="9"/>
      <c r="CX720" s="9"/>
      <c r="CY720" s="9"/>
      <c r="CZ720" s="9"/>
      <c r="DA720" s="9"/>
      <c r="DB720" s="9"/>
      <c r="DC720" s="9"/>
      <c r="DD720" s="9"/>
      <c r="DE720" s="9"/>
      <c r="DF720" s="9"/>
      <c r="DG720" s="9"/>
      <c r="DH720" s="9"/>
      <c r="DI720" s="9"/>
      <c r="DJ720" s="9"/>
      <c r="DK720" s="9"/>
      <c r="DL720" s="9"/>
      <c r="DM720" s="9"/>
      <c r="DN720" s="9"/>
      <c r="DO720" s="9"/>
      <c r="DP720" s="9"/>
      <c r="DQ720" s="9"/>
      <c r="DR720" s="9"/>
      <c r="DS720" s="9"/>
      <c r="DT720" s="9"/>
      <c r="DU720" s="9"/>
      <c r="DV720" s="9"/>
      <c r="DW720" s="9"/>
      <c r="DX720" s="9"/>
      <c r="DY720" s="9"/>
    </row>
    <row r="721" spans="1:129" s="63" customFormat="1" ht="22.2" customHeight="1" thickBot="1" x14ac:dyDescent="0.35">
      <c r="A721" s="22" t="s">
        <v>661</v>
      </c>
      <c r="B721" s="112" t="s">
        <v>662</v>
      </c>
      <c r="C721" s="113"/>
      <c r="D721" s="113"/>
      <c r="E721" s="113"/>
      <c r="F721" s="113"/>
      <c r="G721" s="113"/>
      <c r="H721" s="114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  <c r="CH721" s="9"/>
      <c r="CI721" s="9"/>
      <c r="CJ721" s="9"/>
      <c r="CK721" s="9"/>
      <c r="CL721" s="9"/>
      <c r="CM721" s="9"/>
      <c r="CN721" s="9"/>
      <c r="CO721" s="9"/>
      <c r="CP721" s="9"/>
      <c r="CQ721" s="9"/>
      <c r="CR721" s="9"/>
      <c r="CS721" s="9"/>
      <c r="CT721" s="9"/>
      <c r="CU721" s="9"/>
      <c r="CV721" s="9"/>
      <c r="CW721" s="9"/>
      <c r="CX721" s="9"/>
      <c r="CY721" s="9"/>
      <c r="CZ721" s="9"/>
      <c r="DA721" s="9"/>
      <c r="DB721" s="9"/>
      <c r="DC721" s="9"/>
      <c r="DD721" s="9"/>
      <c r="DE721" s="9"/>
      <c r="DF721" s="9"/>
      <c r="DG721" s="9"/>
      <c r="DH721" s="9"/>
      <c r="DI721" s="9"/>
      <c r="DJ721" s="9"/>
      <c r="DK721" s="9"/>
      <c r="DL721" s="9"/>
      <c r="DM721" s="9"/>
      <c r="DN721" s="9"/>
      <c r="DO721" s="9"/>
      <c r="DP721" s="9"/>
      <c r="DQ721" s="9"/>
      <c r="DR721" s="9"/>
      <c r="DS721" s="9"/>
      <c r="DT721" s="9"/>
      <c r="DU721" s="9"/>
      <c r="DV721" s="9"/>
      <c r="DW721" s="9"/>
      <c r="DX721" s="9"/>
      <c r="DY721" s="9"/>
    </row>
    <row r="722" spans="1:129" s="37" customFormat="1" ht="14.55" customHeight="1" x14ac:dyDescent="0.25">
      <c r="A722" s="44" t="s">
        <v>663</v>
      </c>
      <c r="B722" s="45">
        <v>282</v>
      </c>
      <c r="C722" s="124" t="s">
        <v>664</v>
      </c>
      <c r="D722" s="41" t="s">
        <v>15</v>
      </c>
      <c r="E722" s="42">
        <v>2000</v>
      </c>
      <c r="F722" s="42">
        <f t="shared" ref="F722:F760" si="62">E722*1.23</f>
        <v>2460</v>
      </c>
      <c r="G722" s="42">
        <f t="shared" ref="G722:G760" si="63">E722/4.3117</f>
        <v>463.85416425075954</v>
      </c>
      <c r="H722" s="109" t="s">
        <v>222</v>
      </c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H722" s="7"/>
      <c r="DI722" s="7"/>
      <c r="DJ722" s="7"/>
      <c r="DK722" s="7"/>
      <c r="DL722" s="7"/>
      <c r="DM722" s="7"/>
      <c r="DN722" s="7"/>
      <c r="DO722" s="7"/>
      <c r="DP722" s="7"/>
      <c r="DQ722" s="7"/>
      <c r="DR722" s="7"/>
      <c r="DS722" s="7"/>
      <c r="DT722" s="7"/>
      <c r="DU722" s="7"/>
      <c r="DV722" s="7"/>
      <c r="DW722" s="7"/>
      <c r="DX722" s="7"/>
      <c r="DY722" s="7"/>
    </row>
    <row r="723" spans="1:129" ht="15" customHeight="1" x14ac:dyDescent="0.25">
      <c r="A723" s="44"/>
      <c r="B723" s="45"/>
      <c r="C723" s="125"/>
      <c r="D723" s="46" t="s">
        <v>329</v>
      </c>
      <c r="E723" s="47">
        <v>2000</v>
      </c>
      <c r="F723" s="47">
        <f t="shared" si="62"/>
        <v>2460</v>
      </c>
      <c r="G723" s="47">
        <f t="shared" si="63"/>
        <v>463.85416425075954</v>
      </c>
      <c r="H723" s="110"/>
    </row>
    <row r="724" spans="1:129" ht="14.55" customHeight="1" x14ac:dyDescent="0.25">
      <c r="A724" s="44"/>
      <c r="B724" s="45"/>
      <c r="C724" s="61"/>
      <c r="D724" s="46" t="s">
        <v>51</v>
      </c>
      <c r="E724" s="47">
        <v>1800</v>
      </c>
      <c r="F724" s="47">
        <f t="shared" si="62"/>
        <v>2214</v>
      </c>
      <c r="G724" s="47">
        <f t="shared" si="63"/>
        <v>417.46874782568358</v>
      </c>
      <c r="H724" s="110"/>
    </row>
    <row r="725" spans="1:129" ht="14.55" customHeight="1" x14ac:dyDescent="0.25">
      <c r="A725" s="44"/>
      <c r="B725" s="45"/>
      <c r="C725" s="61"/>
      <c r="D725" s="46" t="s">
        <v>80</v>
      </c>
      <c r="E725" s="47">
        <v>1500</v>
      </c>
      <c r="F725" s="47">
        <f t="shared" si="62"/>
        <v>1845</v>
      </c>
      <c r="G725" s="47">
        <f t="shared" si="63"/>
        <v>347.89062318806964</v>
      </c>
      <c r="H725" s="110"/>
    </row>
    <row r="726" spans="1:129" ht="14.55" customHeight="1" x14ac:dyDescent="0.25">
      <c r="A726" s="44"/>
      <c r="B726" s="45"/>
      <c r="C726" s="61"/>
      <c r="D726" s="46" t="s">
        <v>107</v>
      </c>
      <c r="E726" s="47">
        <v>4000</v>
      </c>
      <c r="F726" s="47">
        <f t="shared" si="62"/>
        <v>4920</v>
      </c>
      <c r="G726" s="47">
        <f t="shared" si="63"/>
        <v>927.70832850151908</v>
      </c>
      <c r="H726" s="110"/>
    </row>
    <row r="727" spans="1:129" ht="14.55" customHeight="1" x14ac:dyDescent="0.25">
      <c r="A727" s="44"/>
      <c r="B727" s="45"/>
      <c r="C727" s="61"/>
      <c r="D727" s="46" t="s">
        <v>27</v>
      </c>
      <c r="E727" s="47">
        <v>6000</v>
      </c>
      <c r="F727" s="47">
        <f t="shared" si="62"/>
        <v>7380</v>
      </c>
      <c r="G727" s="47">
        <f t="shared" si="63"/>
        <v>1391.5624927522786</v>
      </c>
      <c r="H727" s="110"/>
    </row>
    <row r="728" spans="1:129" ht="14.55" customHeight="1" x14ac:dyDescent="0.25">
      <c r="A728" s="44"/>
      <c r="B728" s="45"/>
      <c r="C728" s="61"/>
      <c r="D728" s="46" t="s">
        <v>92</v>
      </c>
      <c r="E728" s="47">
        <v>1500</v>
      </c>
      <c r="F728" s="47">
        <f t="shared" si="62"/>
        <v>1845</v>
      </c>
      <c r="G728" s="47">
        <f t="shared" si="63"/>
        <v>347.89062318806964</v>
      </c>
      <c r="H728" s="110"/>
    </row>
    <row r="729" spans="1:129" ht="14.55" customHeight="1" x14ac:dyDescent="0.25">
      <c r="A729" s="44"/>
      <c r="B729" s="45"/>
      <c r="C729" s="61"/>
      <c r="D729" s="46" t="s">
        <v>54</v>
      </c>
      <c r="E729" s="47">
        <v>11000</v>
      </c>
      <c r="F729" s="47">
        <f t="shared" si="62"/>
        <v>13530</v>
      </c>
      <c r="G729" s="47">
        <f t="shared" si="63"/>
        <v>2551.1979033791777</v>
      </c>
      <c r="H729" s="110"/>
    </row>
    <row r="730" spans="1:129" ht="14.55" customHeight="1" x14ac:dyDescent="0.25">
      <c r="A730" s="44"/>
      <c r="B730" s="45"/>
      <c r="C730" s="61"/>
      <c r="D730" s="46" t="s">
        <v>81</v>
      </c>
      <c r="E730" s="47">
        <v>2000</v>
      </c>
      <c r="F730" s="47">
        <f t="shared" si="62"/>
        <v>2460</v>
      </c>
      <c r="G730" s="47">
        <f t="shared" si="63"/>
        <v>463.85416425075954</v>
      </c>
      <c r="H730" s="110"/>
    </row>
    <row r="731" spans="1:129" ht="14.55" customHeight="1" x14ac:dyDescent="0.25">
      <c r="A731" s="44"/>
      <c r="B731" s="45"/>
      <c r="C731" s="61"/>
      <c r="D731" s="46" t="s">
        <v>113</v>
      </c>
      <c r="E731" s="47">
        <v>2000</v>
      </c>
      <c r="F731" s="47">
        <f t="shared" si="62"/>
        <v>2460</v>
      </c>
      <c r="G731" s="47">
        <f t="shared" si="63"/>
        <v>463.85416425075954</v>
      </c>
      <c r="H731" s="110"/>
    </row>
    <row r="732" spans="1:129" ht="14.55" customHeight="1" x14ac:dyDescent="0.25">
      <c r="A732" s="44"/>
      <c r="B732" s="45"/>
      <c r="C732" s="61"/>
      <c r="D732" s="46" t="s">
        <v>98</v>
      </c>
      <c r="E732" s="47">
        <v>800</v>
      </c>
      <c r="F732" s="47">
        <f t="shared" si="62"/>
        <v>984</v>
      </c>
      <c r="G732" s="47">
        <f t="shared" si="63"/>
        <v>185.54166570030381</v>
      </c>
      <c r="H732" s="110"/>
    </row>
    <row r="733" spans="1:129" ht="14.55" customHeight="1" x14ac:dyDescent="0.25">
      <c r="A733" s="44"/>
      <c r="B733" s="45"/>
      <c r="C733" s="61"/>
      <c r="D733" s="46" t="s">
        <v>28</v>
      </c>
      <c r="E733" s="47">
        <v>2500</v>
      </c>
      <c r="F733" s="47">
        <f t="shared" si="62"/>
        <v>3075</v>
      </c>
      <c r="G733" s="47">
        <f t="shared" si="63"/>
        <v>579.81770531344944</v>
      </c>
      <c r="H733" s="110"/>
    </row>
    <row r="734" spans="1:129" ht="14.55" customHeight="1" x14ac:dyDescent="0.25">
      <c r="A734" s="44"/>
      <c r="B734" s="45"/>
      <c r="C734" s="61"/>
      <c r="D734" s="46" t="s">
        <v>36</v>
      </c>
      <c r="E734" s="47">
        <v>1463</v>
      </c>
      <c r="F734" s="47">
        <f t="shared" si="62"/>
        <v>1799.49</v>
      </c>
      <c r="G734" s="47">
        <f t="shared" si="63"/>
        <v>339.30932114943062</v>
      </c>
      <c r="H734" s="110"/>
    </row>
    <row r="735" spans="1:129" ht="14.55" customHeight="1" x14ac:dyDescent="0.25">
      <c r="A735" s="44"/>
      <c r="B735" s="45"/>
      <c r="C735" s="61"/>
      <c r="D735" s="46" t="s">
        <v>121</v>
      </c>
      <c r="E735" s="47">
        <v>3000</v>
      </c>
      <c r="F735" s="47">
        <f t="shared" si="62"/>
        <v>3690</v>
      </c>
      <c r="G735" s="47">
        <f t="shared" si="63"/>
        <v>695.78124637613928</v>
      </c>
      <c r="H735" s="110"/>
    </row>
    <row r="736" spans="1:129" ht="14.55" customHeight="1" x14ac:dyDescent="0.25">
      <c r="A736" s="44"/>
      <c r="B736" s="45"/>
      <c r="C736" s="61"/>
      <c r="D736" s="46" t="s">
        <v>38</v>
      </c>
      <c r="E736" s="47">
        <v>1500</v>
      </c>
      <c r="F736" s="47">
        <f t="shared" si="62"/>
        <v>1845</v>
      </c>
      <c r="G736" s="47">
        <f t="shared" si="63"/>
        <v>347.89062318806964</v>
      </c>
      <c r="H736" s="110"/>
    </row>
    <row r="737" spans="1:129" s="49" customFormat="1" ht="14.55" customHeight="1" thickBot="1" x14ac:dyDescent="0.3">
      <c r="A737" s="24"/>
      <c r="B737" s="25"/>
      <c r="C737" s="62"/>
      <c r="D737" s="51" t="s">
        <v>29</v>
      </c>
      <c r="E737" s="52">
        <f>SUM(E722:E736)</f>
        <v>43063</v>
      </c>
      <c r="F737" s="52">
        <f t="shared" si="62"/>
        <v>52967.49</v>
      </c>
      <c r="G737" s="52">
        <f t="shared" si="63"/>
        <v>9987.4759375652284</v>
      </c>
      <c r="H737" s="111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/>
      <c r="DH737" s="7"/>
      <c r="DI737" s="7"/>
      <c r="DJ737" s="7"/>
      <c r="DK737" s="7"/>
      <c r="DL737" s="7"/>
      <c r="DM737" s="7"/>
      <c r="DN737" s="7"/>
      <c r="DO737" s="7"/>
      <c r="DP737" s="7"/>
      <c r="DQ737" s="7"/>
      <c r="DR737" s="7"/>
      <c r="DS737" s="7"/>
      <c r="DT737" s="7"/>
      <c r="DU737" s="7"/>
      <c r="DV737" s="7"/>
      <c r="DW737" s="7"/>
      <c r="DX737" s="7"/>
      <c r="DY737" s="7"/>
    </row>
    <row r="738" spans="1:129" s="63" customFormat="1" ht="14.55" customHeight="1" thickBot="1" x14ac:dyDescent="0.35">
      <c r="A738" s="84" t="s">
        <v>665</v>
      </c>
      <c r="B738" s="31">
        <v>1025</v>
      </c>
      <c r="C738" s="32" t="s">
        <v>666</v>
      </c>
      <c r="D738" s="32" t="s">
        <v>667</v>
      </c>
      <c r="E738" s="33">
        <v>0</v>
      </c>
      <c r="F738" s="33">
        <f t="shared" si="62"/>
        <v>0</v>
      </c>
      <c r="G738" s="33">
        <f t="shared" si="63"/>
        <v>0</v>
      </c>
      <c r="H738" s="65" t="s">
        <v>20</v>
      </c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9"/>
      <c r="DG738" s="9"/>
      <c r="DH738" s="9"/>
      <c r="DI738" s="9"/>
      <c r="DJ738" s="9"/>
      <c r="DK738" s="9"/>
      <c r="DL738" s="9"/>
      <c r="DM738" s="9"/>
      <c r="DN738" s="9"/>
      <c r="DO738" s="9"/>
      <c r="DP738" s="9"/>
      <c r="DQ738" s="9"/>
      <c r="DR738" s="9"/>
      <c r="DS738" s="9"/>
      <c r="DT738" s="9"/>
      <c r="DU738" s="9"/>
      <c r="DV738" s="9"/>
      <c r="DW738" s="9"/>
      <c r="DX738" s="9"/>
      <c r="DY738" s="9"/>
    </row>
    <row r="739" spans="1:129" s="37" customFormat="1" ht="14.55" customHeight="1" x14ac:dyDescent="0.25">
      <c r="A739" s="44" t="s">
        <v>668</v>
      </c>
      <c r="B739" s="45">
        <v>59</v>
      </c>
      <c r="C739" s="124" t="s">
        <v>669</v>
      </c>
      <c r="D739" s="41" t="s">
        <v>105</v>
      </c>
      <c r="E739" s="42">
        <v>2000</v>
      </c>
      <c r="F739" s="42">
        <f t="shared" si="62"/>
        <v>2460</v>
      </c>
      <c r="G739" s="42">
        <f t="shared" si="63"/>
        <v>463.85416425075954</v>
      </c>
      <c r="H739" s="133" t="s">
        <v>670</v>
      </c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  <c r="DI739" s="7"/>
      <c r="DJ739" s="7"/>
      <c r="DK739" s="7"/>
      <c r="DL739" s="7"/>
      <c r="DM739" s="7"/>
      <c r="DN739" s="7"/>
      <c r="DO739" s="7"/>
      <c r="DP739" s="7"/>
      <c r="DQ739" s="7"/>
      <c r="DR739" s="7"/>
      <c r="DS739" s="7"/>
      <c r="DT739" s="7"/>
      <c r="DU739" s="7"/>
      <c r="DV739" s="7"/>
      <c r="DW739" s="7"/>
      <c r="DX739" s="7"/>
      <c r="DY739" s="7"/>
    </row>
    <row r="740" spans="1:129" ht="14.55" customHeight="1" x14ac:dyDescent="0.25">
      <c r="A740" s="44"/>
      <c r="B740" s="45"/>
      <c r="C740" s="125"/>
      <c r="D740" s="46" t="s">
        <v>110</v>
      </c>
      <c r="E740" s="47">
        <v>500</v>
      </c>
      <c r="F740" s="47">
        <f t="shared" si="62"/>
        <v>615</v>
      </c>
      <c r="G740" s="47">
        <f t="shared" si="63"/>
        <v>115.96354106268988</v>
      </c>
      <c r="H740" s="134"/>
    </row>
    <row r="741" spans="1:129" ht="14.55" customHeight="1" x14ac:dyDescent="0.25">
      <c r="A741" s="44"/>
      <c r="B741" s="45"/>
      <c r="C741" s="61"/>
      <c r="D741" s="46" t="s">
        <v>111</v>
      </c>
      <c r="E741" s="47">
        <v>600</v>
      </c>
      <c r="F741" s="47">
        <f t="shared" si="62"/>
        <v>738</v>
      </c>
      <c r="G741" s="47">
        <f t="shared" si="63"/>
        <v>139.15624927522788</v>
      </c>
      <c r="H741" s="134"/>
    </row>
    <row r="742" spans="1:129" ht="14.55" customHeight="1" x14ac:dyDescent="0.25">
      <c r="A742" s="44"/>
      <c r="B742" s="45"/>
      <c r="C742" s="61"/>
      <c r="D742" s="46" t="s">
        <v>57</v>
      </c>
      <c r="E742" s="47">
        <v>1300</v>
      </c>
      <c r="F742" s="47">
        <f t="shared" si="62"/>
        <v>1599</v>
      </c>
      <c r="G742" s="47">
        <f t="shared" si="63"/>
        <v>301.50520676299374</v>
      </c>
      <c r="H742" s="134"/>
    </row>
    <row r="743" spans="1:129" ht="14.55" customHeight="1" x14ac:dyDescent="0.25">
      <c r="A743" s="44"/>
      <c r="B743" s="45"/>
      <c r="C743" s="61"/>
      <c r="D743" s="46" t="s">
        <v>81</v>
      </c>
      <c r="E743" s="47">
        <v>600</v>
      </c>
      <c r="F743" s="47">
        <f t="shared" si="62"/>
        <v>738</v>
      </c>
      <c r="G743" s="47">
        <f t="shared" si="63"/>
        <v>139.15624927522788</v>
      </c>
      <c r="H743" s="134"/>
    </row>
    <row r="744" spans="1:129" ht="14.55" customHeight="1" x14ac:dyDescent="0.25">
      <c r="A744" s="44"/>
      <c r="B744" s="45"/>
      <c r="C744" s="61"/>
      <c r="D744" s="46" t="s">
        <v>120</v>
      </c>
      <c r="E744" s="47">
        <v>1000</v>
      </c>
      <c r="F744" s="47">
        <f t="shared" si="62"/>
        <v>1230</v>
      </c>
      <c r="G744" s="47">
        <f t="shared" si="63"/>
        <v>231.92708212537977</v>
      </c>
      <c r="H744" s="134"/>
    </row>
    <row r="745" spans="1:129" ht="14.55" customHeight="1" x14ac:dyDescent="0.25">
      <c r="A745" s="44"/>
      <c r="B745" s="45"/>
      <c r="C745" s="61"/>
      <c r="D745" s="46" t="s">
        <v>36</v>
      </c>
      <c r="E745" s="47">
        <v>1626</v>
      </c>
      <c r="F745" s="47">
        <f t="shared" si="62"/>
        <v>1999.98</v>
      </c>
      <c r="G745" s="47">
        <f t="shared" si="63"/>
        <v>377.1134355358675</v>
      </c>
      <c r="H745" s="134"/>
    </row>
    <row r="746" spans="1:129" ht="14.55" customHeight="1" x14ac:dyDescent="0.25">
      <c r="A746" s="44"/>
      <c r="B746" s="45"/>
      <c r="C746" s="61"/>
      <c r="D746" s="46" t="s">
        <v>59</v>
      </c>
      <c r="E746" s="47">
        <v>1500</v>
      </c>
      <c r="F746" s="47">
        <f t="shared" si="62"/>
        <v>1845</v>
      </c>
      <c r="G746" s="47">
        <f t="shared" si="63"/>
        <v>347.89062318806964</v>
      </c>
      <c r="H746" s="134"/>
    </row>
    <row r="747" spans="1:129" ht="14.55" customHeight="1" x14ac:dyDescent="0.25">
      <c r="A747" s="44"/>
      <c r="B747" s="45"/>
      <c r="C747" s="61"/>
      <c r="D747" s="46" t="s">
        <v>187</v>
      </c>
      <c r="E747" s="47">
        <v>200</v>
      </c>
      <c r="F747" s="47">
        <f t="shared" si="62"/>
        <v>246</v>
      </c>
      <c r="G747" s="47">
        <f t="shared" si="63"/>
        <v>46.385416425075952</v>
      </c>
      <c r="H747" s="134"/>
    </row>
    <row r="748" spans="1:129" ht="14.55" customHeight="1" x14ac:dyDescent="0.25">
      <c r="A748" s="44"/>
      <c r="B748" s="45"/>
      <c r="C748" s="61"/>
      <c r="D748" s="46" t="s">
        <v>121</v>
      </c>
      <c r="E748" s="47">
        <v>2000</v>
      </c>
      <c r="F748" s="47">
        <f t="shared" si="62"/>
        <v>2460</v>
      </c>
      <c r="G748" s="47">
        <f t="shared" si="63"/>
        <v>463.85416425075954</v>
      </c>
      <c r="H748" s="134"/>
    </row>
    <row r="749" spans="1:129" s="49" customFormat="1" ht="14.55" customHeight="1" thickBot="1" x14ac:dyDescent="0.3">
      <c r="A749" s="24"/>
      <c r="B749" s="25"/>
      <c r="C749" s="62"/>
      <c r="D749" s="51" t="s">
        <v>29</v>
      </c>
      <c r="E749" s="52">
        <f>SUM(E739:E748)</f>
        <v>11326</v>
      </c>
      <c r="F749" s="52">
        <f t="shared" si="62"/>
        <v>13930.98</v>
      </c>
      <c r="G749" s="52">
        <f t="shared" si="63"/>
        <v>2626.8061321520513</v>
      </c>
      <c r="H749" s="135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  <c r="DG749" s="7"/>
      <c r="DH749" s="7"/>
      <c r="DI749" s="7"/>
      <c r="DJ749" s="7"/>
      <c r="DK749" s="7"/>
      <c r="DL749" s="7"/>
      <c r="DM749" s="7"/>
      <c r="DN749" s="7"/>
      <c r="DO749" s="7"/>
      <c r="DP749" s="7"/>
      <c r="DQ749" s="7"/>
      <c r="DR749" s="7"/>
      <c r="DS749" s="7"/>
      <c r="DT749" s="7"/>
      <c r="DU749" s="7"/>
      <c r="DV749" s="7"/>
      <c r="DW749" s="7"/>
      <c r="DX749" s="7"/>
      <c r="DY749" s="7"/>
    </row>
    <row r="750" spans="1:129" s="37" customFormat="1" ht="14.55" customHeight="1" x14ac:dyDescent="0.25">
      <c r="A750" s="44" t="s">
        <v>671</v>
      </c>
      <c r="B750" s="45">
        <v>60</v>
      </c>
      <c r="C750" s="124" t="s">
        <v>672</v>
      </c>
      <c r="D750" s="41" t="s">
        <v>105</v>
      </c>
      <c r="E750" s="42">
        <v>1600</v>
      </c>
      <c r="F750" s="42">
        <f t="shared" si="62"/>
        <v>1968</v>
      </c>
      <c r="G750" s="42">
        <f t="shared" si="63"/>
        <v>371.08333140060762</v>
      </c>
      <c r="H750" s="133" t="s">
        <v>673</v>
      </c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/>
      <c r="DH750" s="7"/>
      <c r="DI750" s="7"/>
      <c r="DJ750" s="7"/>
      <c r="DK750" s="7"/>
      <c r="DL750" s="7"/>
      <c r="DM750" s="7"/>
      <c r="DN750" s="7"/>
      <c r="DO750" s="7"/>
      <c r="DP750" s="7"/>
      <c r="DQ750" s="7"/>
      <c r="DR750" s="7"/>
      <c r="DS750" s="7"/>
      <c r="DT750" s="7"/>
      <c r="DU750" s="7"/>
      <c r="DV750" s="7"/>
      <c r="DW750" s="7"/>
      <c r="DX750" s="7"/>
      <c r="DY750" s="7"/>
    </row>
    <row r="751" spans="1:129" ht="14.55" customHeight="1" x14ac:dyDescent="0.25">
      <c r="A751" s="44"/>
      <c r="B751" s="45"/>
      <c r="C751" s="125"/>
      <c r="D751" s="46" t="s">
        <v>185</v>
      </c>
      <c r="E751" s="47">
        <v>243.9</v>
      </c>
      <c r="F751" s="47">
        <f t="shared" si="62"/>
        <v>299.99700000000001</v>
      </c>
      <c r="G751" s="47">
        <f t="shared" si="63"/>
        <v>56.56701533038013</v>
      </c>
      <c r="H751" s="134"/>
    </row>
    <row r="752" spans="1:129" ht="14.55" customHeight="1" x14ac:dyDescent="0.25">
      <c r="A752" s="44"/>
      <c r="B752" s="45"/>
      <c r="C752" s="61"/>
      <c r="D752" s="46" t="s">
        <v>120</v>
      </c>
      <c r="E752" s="47">
        <v>2000</v>
      </c>
      <c r="F752" s="47">
        <f t="shared" si="62"/>
        <v>2460</v>
      </c>
      <c r="G752" s="47">
        <f t="shared" si="63"/>
        <v>463.85416425075954</v>
      </c>
      <c r="H752" s="134"/>
    </row>
    <row r="753" spans="1:129" ht="14.55" customHeight="1" x14ac:dyDescent="0.25">
      <c r="A753" s="44"/>
      <c r="B753" s="45"/>
      <c r="C753" s="61"/>
      <c r="D753" s="46" t="s">
        <v>36</v>
      </c>
      <c r="E753" s="47">
        <v>813</v>
      </c>
      <c r="F753" s="47">
        <f t="shared" si="62"/>
        <v>999.99</v>
      </c>
      <c r="G753" s="47">
        <f t="shared" si="63"/>
        <v>188.55671776793375</v>
      </c>
      <c r="H753" s="134"/>
    </row>
    <row r="754" spans="1:129" ht="14.55" customHeight="1" x14ac:dyDescent="0.25">
      <c r="A754" s="44"/>
      <c r="B754" s="45"/>
      <c r="C754" s="61"/>
      <c r="D754" s="46" t="s">
        <v>121</v>
      </c>
      <c r="E754" s="47">
        <v>1000</v>
      </c>
      <c r="F754" s="47">
        <f t="shared" si="62"/>
        <v>1230</v>
      </c>
      <c r="G754" s="47">
        <f t="shared" si="63"/>
        <v>231.92708212537977</v>
      </c>
      <c r="H754" s="134"/>
    </row>
    <row r="755" spans="1:129" s="49" customFormat="1" ht="14.55" customHeight="1" thickBot="1" x14ac:dyDescent="0.3">
      <c r="A755" s="24"/>
      <c r="B755" s="25"/>
      <c r="C755" s="62"/>
      <c r="D755" s="51" t="s">
        <v>29</v>
      </c>
      <c r="E755" s="52">
        <f>SUM(E750:E754)</f>
        <v>5656.9</v>
      </c>
      <c r="F755" s="52">
        <f t="shared" si="62"/>
        <v>6957.9869999999992</v>
      </c>
      <c r="G755" s="52">
        <f t="shared" si="63"/>
        <v>1311.9883108750607</v>
      </c>
      <c r="H755" s="135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  <c r="DI755" s="7"/>
      <c r="DJ755" s="7"/>
      <c r="DK755" s="7"/>
      <c r="DL755" s="7"/>
      <c r="DM755" s="7"/>
      <c r="DN755" s="7"/>
      <c r="DO755" s="7"/>
      <c r="DP755" s="7"/>
      <c r="DQ755" s="7"/>
      <c r="DR755" s="7"/>
      <c r="DS755" s="7"/>
      <c r="DT755" s="7"/>
      <c r="DU755" s="7"/>
      <c r="DV755" s="7"/>
      <c r="DW755" s="7"/>
      <c r="DX755" s="7"/>
      <c r="DY755" s="7"/>
    </row>
    <row r="756" spans="1:129" s="37" customFormat="1" ht="14.55" customHeight="1" x14ac:dyDescent="0.25">
      <c r="A756" s="44" t="s">
        <v>674</v>
      </c>
      <c r="B756" s="45">
        <v>115</v>
      </c>
      <c r="C756" s="126" t="s">
        <v>675</v>
      </c>
      <c r="D756" s="41" t="s">
        <v>676</v>
      </c>
      <c r="E756" s="42">
        <v>1000</v>
      </c>
      <c r="F756" s="42">
        <f t="shared" si="62"/>
        <v>1230</v>
      </c>
      <c r="G756" s="42">
        <f t="shared" si="63"/>
        <v>231.92708212537977</v>
      </c>
      <c r="H756" s="109" t="s">
        <v>677</v>
      </c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/>
      <c r="DH756" s="7"/>
      <c r="DI756" s="7"/>
      <c r="DJ756" s="7"/>
      <c r="DK756" s="7"/>
      <c r="DL756" s="7"/>
      <c r="DM756" s="7"/>
      <c r="DN756" s="7"/>
      <c r="DO756" s="7"/>
      <c r="DP756" s="7"/>
      <c r="DQ756" s="7"/>
      <c r="DR756" s="7"/>
      <c r="DS756" s="7"/>
      <c r="DT756" s="7"/>
      <c r="DU756" s="7"/>
      <c r="DV756" s="7"/>
      <c r="DW756" s="7"/>
      <c r="DX756" s="7"/>
      <c r="DY756" s="7"/>
    </row>
    <row r="757" spans="1:129" ht="14.55" customHeight="1" x14ac:dyDescent="0.25">
      <c r="A757" s="44"/>
      <c r="B757" s="45"/>
      <c r="C757" s="125"/>
      <c r="D757" s="46" t="s">
        <v>105</v>
      </c>
      <c r="E757" s="47">
        <v>1600</v>
      </c>
      <c r="F757" s="47">
        <f t="shared" si="62"/>
        <v>1968</v>
      </c>
      <c r="G757" s="47">
        <f t="shared" si="63"/>
        <v>371.08333140060762</v>
      </c>
      <c r="H757" s="110"/>
    </row>
    <row r="758" spans="1:129" ht="14.55" customHeight="1" x14ac:dyDescent="0.25">
      <c r="A758" s="44"/>
      <c r="B758" s="45"/>
      <c r="C758" s="125"/>
      <c r="D758" s="46" t="s">
        <v>36</v>
      </c>
      <c r="E758" s="47">
        <v>813</v>
      </c>
      <c r="F758" s="47">
        <f t="shared" si="62"/>
        <v>999.99</v>
      </c>
      <c r="G758" s="47">
        <f t="shared" si="63"/>
        <v>188.55671776793375</v>
      </c>
      <c r="H758" s="110"/>
    </row>
    <row r="759" spans="1:129" ht="14.55" customHeight="1" x14ac:dyDescent="0.25">
      <c r="A759" s="44"/>
      <c r="B759" s="45"/>
      <c r="C759" s="48"/>
      <c r="D759" s="46" t="s">
        <v>121</v>
      </c>
      <c r="E759" s="47">
        <v>1000</v>
      </c>
      <c r="F759" s="47">
        <f t="shared" si="62"/>
        <v>1230</v>
      </c>
      <c r="G759" s="47">
        <f t="shared" si="63"/>
        <v>231.92708212537977</v>
      </c>
      <c r="H759" s="110"/>
    </row>
    <row r="760" spans="1:129" s="49" customFormat="1" ht="14.55" customHeight="1" thickBot="1" x14ac:dyDescent="0.3">
      <c r="A760" s="24"/>
      <c r="B760" s="25"/>
      <c r="C760" s="50"/>
      <c r="D760" s="51" t="s">
        <v>29</v>
      </c>
      <c r="E760" s="52">
        <f>SUM(E756:E759)</f>
        <v>4413</v>
      </c>
      <c r="F760" s="52">
        <f t="shared" si="62"/>
        <v>5427.99</v>
      </c>
      <c r="G760" s="52">
        <f t="shared" si="63"/>
        <v>1023.494213419301</v>
      </c>
      <c r="H760" s="111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  <c r="DI760" s="7"/>
      <c r="DJ760" s="7"/>
      <c r="DK760" s="7"/>
      <c r="DL760" s="7"/>
      <c r="DM760" s="7"/>
      <c r="DN760" s="7"/>
      <c r="DO760" s="7"/>
      <c r="DP760" s="7"/>
      <c r="DQ760" s="7"/>
      <c r="DR760" s="7"/>
      <c r="DS760" s="7"/>
      <c r="DT760" s="7"/>
      <c r="DU760" s="7"/>
      <c r="DV760" s="7"/>
      <c r="DW760" s="7"/>
      <c r="DX760" s="7"/>
      <c r="DY760" s="7"/>
    </row>
    <row r="761" spans="1:129" s="29" customFormat="1" ht="20.55" customHeight="1" thickBot="1" x14ac:dyDescent="0.3">
      <c r="A761" s="22" t="s">
        <v>678</v>
      </c>
      <c r="B761" s="112" t="s">
        <v>679</v>
      </c>
      <c r="C761" s="113"/>
      <c r="D761" s="113"/>
      <c r="E761" s="113"/>
      <c r="F761" s="113"/>
      <c r="G761" s="113"/>
      <c r="H761" s="114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  <c r="DI761" s="7"/>
      <c r="DJ761" s="7"/>
      <c r="DK761" s="7"/>
      <c r="DL761" s="7"/>
      <c r="DM761" s="7"/>
      <c r="DN761" s="7"/>
      <c r="DO761" s="7"/>
      <c r="DP761" s="7"/>
      <c r="DQ761" s="7"/>
      <c r="DR761" s="7"/>
      <c r="DS761" s="7"/>
      <c r="DT761" s="7"/>
      <c r="DU761" s="7"/>
      <c r="DV761" s="7"/>
      <c r="DW761" s="7"/>
      <c r="DX761" s="7"/>
      <c r="DY761" s="7"/>
    </row>
    <row r="762" spans="1:129" s="37" customFormat="1" ht="14.55" customHeight="1" x14ac:dyDescent="0.25">
      <c r="A762" s="44" t="s">
        <v>680</v>
      </c>
      <c r="B762" s="45">
        <v>285</v>
      </c>
      <c r="C762" s="61" t="s">
        <v>681</v>
      </c>
      <c r="D762" s="41" t="s">
        <v>249</v>
      </c>
      <c r="E762" s="42">
        <v>1500</v>
      </c>
      <c r="F762" s="42">
        <f t="shared" ref="F762:F785" si="64">E762*1.23</f>
        <v>1845</v>
      </c>
      <c r="G762" s="42">
        <f t="shared" ref="G762:G785" si="65">E762/4.3117</f>
        <v>347.89062318806964</v>
      </c>
      <c r="H762" s="127" t="s">
        <v>310</v>
      </c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  <c r="DI762" s="7"/>
      <c r="DJ762" s="7"/>
      <c r="DK762" s="7"/>
      <c r="DL762" s="7"/>
      <c r="DM762" s="7"/>
      <c r="DN762" s="7"/>
      <c r="DO762" s="7"/>
      <c r="DP762" s="7"/>
      <c r="DQ762" s="7"/>
      <c r="DR762" s="7"/>
      <c r="DS762" s="7"/>
      <c r="DT762" s="7"/>
      <c r="DU762" s="7"/>
      <c r="DV762" s="7"/>
      <c r="DW762" s="7"/>
      <c r="DX762" s="7"/>
      <c r="DY762" s="7"/>
    </row>
    <row r="763" spans="1:129" ht="14.55" customHeight="1" x14ac:dyDescent="0.25">
      <c r="A763" s="44"/>
      <c r="B763" s="45"/>
      <c r="C763" s="61"/>
      <c r="D763" s="46" t="s">
        <v>120</v>
      </c>
      <c r="E763" s="47">
        <v>1200</v>
      </c>
      <c r="F763" s="47">
        <f t="shared" si="64"/>
        <v>1476</v>
      </c>
      <c r="G763" s="47">
        <f t="shared" si="65"/>
        <v>278.31249855045576</v>
      </c>
      <c r="H763" s="128"/>
    </row>
    <row r="764" spans="1:129" ht="14.55" customHeight="1" x14ac:dyDescent="0.25">
      <c r="A764" s="44"/>
      <c r="B764" s="45"/>
      <c r="C764" s="61"/>
      <c r="D764" s="46" t="s">
        <v>38</v>
      </c>
      <c r="E764" s="47">
        <v>5000</v>
      </c>
      <c r="F764" s="47">
        <f t="shared" si="64"/>
        <v>6150</v>
      </c>
      <c r="G764" s="47">
        <f t="shared" si="65"/>
        <v>1159.6354106268989</v>
      </c>
      <c r="H764" s="128"/>
    </row>
    <row r="765" spans="1:129" s="49" customFormat="1" ht="14.55" customHeight="1" thickBot="1" x14ac:dyDescent="0.3">
      <c r="A765" s="24"/>
      <c r="B765" s="25"/>
      <c r="C765" s="62"/>
      <c r="D765" s="51" t="s">
        <v>29</v>
      </c>
      <c r="E765" s="52">
        <f>SUM(E762:E764)</f>
        <v>7700</v>
      </c>
      <c r="F765" s="52">
        <f t="shared" si="64"/>
        <v>9471</v>
      </c>
      <c r="G765" s="52">
        <f t="shared" si="65"/>
        <v>1785.8385323654243</v>
      </c>
      <c r="H765" s="129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  <c r="DI765" s="7"/>
      <c r="DJ765" s="7"/>
      <c r="DK765" s="7"/>
      <c r="DL765" s="7"/>
      <c r="DM765" s="7"/>
      <c r="DN765" s="7"/>
      <c r="DO765" s="7"/>
      <c r="DP765" s="7"/>
      <c r="DQ765" s="7"/>
      <c r="DR765" s="7"/>
      <c r="DS765" s="7"/>
      <c r="DT765" s="7"/>
      <c r="DU765" s="7"/>
      <c r="DV765" s="7"/>
      <c r="DW765" s="7"/>
      <c r="DX765" s="7"/>
      <c r="DY765" s="7"/>
    </row>
    <row r="766" spans="1:129" s="37" customFormat="1" ht="14.55" customHeight="1" x14ac:dyDescent="0.25">
      <c r="A766" s="44" t="s">
        <v>682</v>
      </c>
      <c r="B766" s="45">
        <v>286</v>
      </c>
      <c r="C766" s="126" t="s">
        <v>683</v>
      </c>
      <c r="D766" s="41" t="s">
        <v>88</v>
      </c>
      <c r="E766" s="42">
        <v>4800</v>
      </c>
      <c r="F766" s="42">
        <f t="shared" si="64"/>
        <v>5904</v>
      </c>
      <c r="G766" s="42">
        <f t="shared" si="65"/>
        <v>1113.249994201823</v>
      </c>
      <c r="H766" s="127" t="s">
        <v>310</v>
      </c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/>
      <c r="DH766" s="7"/>
      <c r="DI766" s="7"/>
      <c r="DJ766" s="7"/>
      <c r="DK766" s="7"/>
      <c r="DL766" s="7"/>
      <c r="DM766" s="7"/>
      <c r="DN766" s="7"/>
      <c r="DO766" s="7"/>
      <c r="DP766" s="7"/>
      <c r="DQ766" s="7"/>
      <c r="DR766" s="7"/>
      <c r="DS766" s="7"/>
      <c r="DT766" s="7"/>
      <c r="DU766" s="7"/>
      <c r="DV766" s="7"/>
      <c r="DW766" s="7"/>
      <c r="DX766" s="7"/>
      <c r="DY766" s="7"/>
    </row>
    <row r="767" spans="1:129" ht="14.55" customHeight="1" x14ac:dyDescent="0.25">
      <c r="A767" s="44"/>
      <c r="B767" s="45"/>
      <c r="C767" s="125"/>
      <c r="D767" s="46" t="s">
        <v>120</v>
      </c>
      <c r="E767" s="47">
        <v>1000</v>
      </c>
      <c r="F767" s="47">
        <f t="shared" si="64"/>
        <v>1230</v>
      </c>
      <c r="G767" s="47">
        <f t="shared" si="65"/>
        <v>231.92708212537977</v>
      </c>
      <c r="H767" s="128"/>
    </row>
    <row r="768" spans="1:129" ht="14.55" customHeight="1" x14ac:dyDescent="0.25">
      <c r="A768" s="44"/>
      <c r="B768" s="45"/>
      <c r="C768" s="61"/>
      <c r="D768" s="46" t="s">
        <v>139</v>
      </c>
      <c r="E768" s="47">
        <v>1000</v>
      </c>
      <c r="F768" s="47">
        <f t="shared" si="64"/>
        <v>1230</v>
      </c>
      <c r="G768" s="47">
        <f t="shared" si="65"/>
        <v>231.92708212537977</v>
      </c>
      <c r="H768" s="128"/>
    </row>
    <row r="769" spans="1:129" ht="14.55" customHeight="1" x14ac:dyDescent="0.25">
      <c r="A769" s="44"/>
      <c r="B769" s="45"/>
      <c r="C769" s="61"/>
      <c r="D769" s="46" t="s">
        <v>38</v>
      </c>
      <c r="E769" s="47">
        <v>2000</v>
      </c>
      <c r="F769" s="47">
        <f t="shared" si="64"/>
        <v>2460</v>
      </c>
      <c r="G769" s="47">
        <f t="shared" si="65"/>
        <v>463.85416425075954</v>
      </c>
      <c r="H769" s="128"/>
    </row>
    <row r="770" spans="1:129" s="49" customFormat="1" ht="14.55" customHeight="1" thickBot="1" x14ac:dyDescent="0.3">
      <c r="A770" s="24"/>
      <c r="B770" s="25"/>
      <c r="C770" s="62"/>
      <c r="D770" s="51" t="s">
        <v>29</v>
      </c>
      <c r="E770" s="52">
        <f>SUM(E766:E769)</f>
        <v>8800</v>
      </c>
      <c r="F770" s="52">
        <f t="shared" si="64"/>
        <v>10824</v>
      </c>
      <c r="G770" s="52">
        <f t="shared" si="65"/>
        <v>2040.958322703342</v>
      </c>
      <c r="H770" s="129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/>
      <c r="DH770" s="7"/>
      <c r="DI770" s="7"/>
      <c r="DJ770" s="7"/>
      <c r="DK770" s="7"/>
      <c r="DL770" s="7"/>
      <c r="DM770" s="7"/>
      <c r="DN770" s="7"/>
      <c r="DO770" s="7"/>
      <c r="DP770" s="7"/>
      <c r="DQ770" s="7"/>
      <c r="DR770" s="7"/>
      <c r="DS770" s="7"/>
      <c r="DT770" s="7"/>
      <c r="DU770" s="7"/>
      <c r="DV770" s="7"/>
      <c r="DW770" s="7"/>
      <c r="DX770" s="7"/>
      <c r="DY770" s="7"/>
    </row>
    <row r="771" spans="1:129" s="37" customFormat="1" ht="14.55" customHeight="1" x14ac:dyDescent="0.25">
      <c r="A771" s="44" t="s">
        <v>684</v>
      </c>
      <c r="B771" s="45">
        <v>51</v>
      </c>
      <c r="C771" s="61" t="s">
        <v>685</v>
      </c>
      <c r="D771" s="41" t="s">
        <v>87</v>
      </c>
      <c r="E771" s="42">
        <v>3000</v>
      </c>
      <c r="F771" s="42">
        <f t="shared" si="64"/>
        <v>3690</v>
      </c>
      <c r="G771" s="42">
        <f t="shared" si="65"/>
        <v>695.78124637613928</v>
      </c>
      <c r="H771" s="133" t="s">
        <v>686</v>
      </c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  <c r="DH771" s="7"/>
      <c r="DI771" s="7"/>
      <c r="DJ771" s="7"/>
      <c r="DK771" s="7"/>
      <c r="DL771" s="7"/>
      <c r="DM771" s="7"/>
      <c r="DN771" s="7"/>
      <c r="DO771" s="7"/>
      <c r="DP771" s="7"/>
      <c r="DQ771" s="7"/>
      <c r="DR771" s="7"/>
      <c r="DS771" s="7"/>
      <c r="DT771" s="7"/>
      <c r="DU771" s="7"/>
      <c r="DV771" s="7"/>
      <c r="DW771" s="7"/>
      <c r="DX771" s="7"/>
      <c r="DY771" s="7"/>
    </row>
    <row r="772" spans="1:129" ht="14.55" customHeight="1" x14ac:dyDescent="0.25">
      <c r="A772" s="44"/>
      <c r="B772" s="45"/>
      <c r="C772" s="61"/>
      <c r="D772" s="46" t="s">
        <v>68</v>
      </c>
      <c r="E772" s="47">
        <v>1500</v>
      </c>
      <c r="F772" s="47">
        <f t="shared" si="64"/>
        <v>1845</v>
      </c>
      <c r="G772" s="47">
        <f t="shared" si="65"/>
        <v>347.89062318806964</v>
      </c>
      <c r="H772" s="134"/>
    </row>
    <row r="773" spans="1:129" ht="14.55" customHeight="1" x14ac:dyDescent="0.25">
      <c r="A773" s="44"/>
      <c r="B773" s="45"/>
      <c r="C773" s="61"/>
      <c r="D773" s="46" t="s">
        <v>88</v>
      </c>
      <c r="E773" s="47">
        <v>3200</v>
      </c>
      <c r="F773" s="47">
        <f t="shared" si="64"/>
        <v>3936</v>
      </c>
      <c r="G773" s="47">
        <f t="shared" si="65"/>
        <v>742.16666280121524</v>
      </c>
      <c r="H773" s="134"/>
    </row>
    <row r="774" spans="1:129" ht="14.55" customHeight="1" x14ac:dyDescent="0.25">
      <c r="A774" s="44"/>
      <c r="B774" s="45"/>
      <c r="C774" s="61"/>
      <c r="D774" s="46" t="s">
        <v>109</v>
      </c>
      <c r="E774" s="47">
        <v>300</v>
      </c>
      <c r="F774" s="47">
        <f t="shared" si="64"/>
        <v>369</v>
      </c>
      <c r="G774" s="47">
        <f t="shared" si="65"/>
        <v>69.578124637613939</v>
      </c>
      <c r="H774" s="134"/>
    </row>
    <row r="775" spans="1:129" ht="14.55" customHeight="1" x14ac:dyDescent="0.25">
      <c r="A775" s="44"/>
      <c r="B775" s="45"/>
      <c r="C775" s="61"/>
      <c r="D775" s="46" t="s">
        <v>92</v>
      </c>
      <c r="E775" s="47">
        <v>700</v>
      </c>
      <c r="F775" s="47">
        <f t="shared" si="64"/>
        <v>861</v>
      </c>
      <c r="G775" s="47">
        <f t="shared" si="65"/>
        <v>162.34895748776583</v>
      </c>
      <c r="H775" s="134"/>
    </row>
    <row r="776" spans="1:129" ht="14.55" customHeight="1" x14ac:dyDescent="0.25">
      <c r="A776" s="44"/>
      <c r="B776" s="45"/>
      <c r="C776" s="61"/>
      <c r="D776" s="46" t="s">
        <v>364</v>
      </c>
      <c r="E776" s="47">
        <v>1000</v>
      </c>
      <c r="F776" s="47">
        <f t="shared" si="64"/>
        <v>1230</v>
      </c>
      <c r="G776" s="47">
        <f t="shared" si="65"/>
        <v>231.92708212537977</v>
      </c>
      <c r="H776" s="134"/>
    </row>
    <row r="777" spans="1:129" ht="14.55" customHeight="1" x14ac:dyDescent="0.25">
      <c r="A777" s="44"/>
      <c r="B777" s="45"/>
      <c r="C777" s="61"/>
      <c r="D777" s="46" t="s">
        <v>95</v>
      </c>
      <c r="E777" s="47">
        <v>400</v>
      </c>
      <c r="F777" s="47">
        <f t="shared" si="64"/>
        <v>492</v>
      </c>
      <c r="G777" s="47">
        <f t="shared" si="65"/>
        <v>92.770832850151905</v>
      </c>
      <c r="H777" s="134"/>
    </row>
    <row r="778" spans="1:129" ht="14.55" customHeight="1" x14ac:dyDescent="0.25">
      <c r="A778" s="44"/>
      <c r="B778" s="45"/>
      <c r="C778" s="61"/>
      <c r="D778" s="46" t="s">
        <v>121</v>
      </c>
      <c r="E778" s="47">
        <v>3000</v>
      </c>
      <c r="F778" s="47">
        <f t="shared" si="64"/>
        <v>3690</v>
      </c>
      <c r="G778" s="47">
        <f t="shared" si="65"/>
        <v>695.78124637613928</v>
      </c>
      <c r="H778" s="134"/>
    </row>
    <row r="779" spans="1:129" ht="14.55" customHeight="1" x14ac:dyDescent="0.25">
      <c r="A779" s="44"/>
      <c r="B779" s="45"/>
      <c r="C779" s="61"/>
      <c r="D779" s="46" t="s">
        <v>139</v>
      </c>
      <c r="E779" s="47">
        <v>3000</v>
      </c>
      <c r="F779" s="47">
        <f t="shared" si="64"/>
        <v>3690</v>
      </c>
      <c r="G779" s="47">
        <f t="shared" si="65"/>
        <v>695.78124637613928</v>
      </c>
      <c r="H779" s="134"/>
    </row>
    <row r="780" spans="1:129" s="49" customFormat="1" ht="14.55" customHeight="1" thickBot="1" x14ac:dyDescent="0.3">
      <c r="A780" s="24"/>
      <c r="B780" s="25"/>
      <c r="C780" s="62"/>
      <c r="D780" s="51" t="s">
        <v>29</v>
      </c>
      <c r="E780" s="52">
        <f>SUM(E771:E779)</f>
        <v>16100</v>
      </c>
      <c r="F780" s="52">
        <f t="shared" si="64"/>
        <v>19803</v>
      </c>
      <c r="G780" s="52">
        <f t="shared" si="65"/>
        <v>3734.0260222186143</v>
      </c>
      <c r="H780" s="135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</row>
    <row r="781" spans="1:129" s="37" customFormat="1" ht="14.55" customHeight="1" x14ac:dyDescent="0.25">
      <c r="A781" s="44" t="s">
        <v>687</v>
      </c>
      <c r="B781" s="45">
        <v>108</v>
      </c>
      <c r="C781" s="61" t="s">
        <v>688</v>
      </c>
      <c r="D781" s="41" t="s">
        <v>88</v>
      </c>
      <c r="E781" s="42">
        <v>4000</v>
      </c>
      <c r="F781" s="42">
        <f t="shared" si="64"/>
        <v>4920</v>
      </c>
      <c r="G781" s="42">
        <f t="shared" si="65"/>
        <v>927.70832850151908</v>
      </c>
      <c r="H781" s="109" t="s">
        <v>689</v>
      </c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  <c r="DT781" s="7"/>
      <c r="DU781" s="7"/>
      <c r="DV781" s="7"/>
      <c r="DW781" s="7"/>
      <c r="DX781" s="7"/>
      <c r="DY781" s="7"/>
    </row>
    <row r="782" spans="1:129" ht="14.55" customHeight="1" x14ac:dyDescent="0.25">
      <c r="A782" s="44"/>
      <c r="B782" s="45"/>
      <c r="C782" s="61"/>
      <c r="D782" s="46" t="s">
        <v>109</v>
      </c>
      <c r="E782" s="47">
        <v>300</v>
      </c>
      <c r="F782" s="47">
        <f t="shared" si="64"/>
        <v>369</v>
      </c>
      <c r="G782" s="47">
        <f t="shared" si="65"/>
        <v>69.578124637613939</v>
      </c>
      <c r="H782" s="110"/>
    </row>
    <row r="783" spans="1:129" ht="14.55" customHeight="1" x14ac:dyDescent="0.25">
      <c r="A783" s="44"/>
      <c r="B783" s="45"/>
      <c r="C783" s="61"/>
      <c r="D783" s="46" t="s">
        <v>364</v>
      </c>
      <c r="E783" s="47">
        <v>2000</v>
      </c>
      <c r="F783" s="47">
        <f t="shared" si="64"/>
        <v>2460</v>
      </c>
      <c r="G783" s="47">
        <f t="shared" si="65"/>
        <v>463.85416425075954</v>
      </c>
      <c r="H783" s="110"/>
    </row>
    <row r="784" spans="1:129" ht="14.55" customHeight="1" x14ac:dyDescent="0.25">
      <c r="A784" s="44"/>
      <c r="B784" s="45"/>
      <c r="C784" s="61"/>
      <c r="D784" s="46" t="s">
        <v>121</v>
      </c>
      <c r="E784" s="47">
        <v>1000</v>
      </c>
      <c r="F784" s="47">
        <f t="shared" si="64"/>
        <v>1230</v>
      </c>
      <c r="G784" s="47">
        <f t="shared" si="65"/>
        <v>231.92708212537977</v>
      </c>
      <c r="H784" s="110"/>
    </row>
    <row r="785" spans="1:129" s="49" customFormat="1" ht="14.55" customHeight="1" thickBot="1" x14ac:dyDescent="0.3">
      <c r="A785" s="24"/>
      <c r="B785" s="25"/>
      <c r="C785" s="62"/>
      <c r="D785" s="51" t="s">
        <v>29</v>
      </c>
      <c r="E785" s="52">
        <f>SUM(E781:E784)</f>
        <v>7300</v>
      </c>
      <c r="F785" s="52">
        <f t="shared" si="64"/>
        <v>8979</v>
      </c>
      <c r="G785" s="52">
        <f t="shared" si="65"/>
        <v>1693.0676995152724</v>
      </c>
      <c r="H785" s="111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  <c r="DH785" s="7"/>
      <c r="DI785" s="7"/>
      <c r="DJ785" s="7"/>
      <c r="DK785" s="7"/>
      <c r="DL785" s="7"/>
      <c r="DM785" s="7"/>
      <c r="DN785" s="7"/>
      <c r="DO785" s="7"/>
      <c r="DP785" s="7"/>
      <c r="DQ785" s="7"/>
      <c r="DR785" s="7"/>
      <c r="DS785" s="7"/>
      <c r="DT785" s="7"/>
      <c r="DU785" s="7"/>
      <c r="DV785" s="7"/>
      <c r="DW785" s="7"/>
      <c r="DX785" s="7"/>
      <c r="DY785" s="7"/>
    </row>
    <row r="786" spans="1:129" s="63" customFormat="1" ht="20.55" customHeight="1" thickBot="1" x14ac:dyDescent="0.35">
      <c r="A786" s="22" t="s">
        <v>690</v>
      </c>
      <c r="B786" s="112" t="s">
        <v>691</v>
      </c>
      <c r="C786" s="113"/>
      <c r="D786" s="113"/>
      <c r="E786" s="113"/>
      <c r="F786" s="113"/>
      <c r="G786" s="113"/>
      <c r="H786" s="114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9"/>
      <c r="CJ786" s="9"/>
      <c r="CK786" s="9"/>
      <c r="CL786" s="9"/>
      <c r="CM786" s="9"/>
      <c r="CN786" s="9"/>
      <c r="CO786" s="9"/>
      <c r="CP786" s="9"/>
      <c r="CQ786" s="9"/>
      <c r="CR786" s="9"/>
      <c r="CS786" s="9"/>
      <c r="CT786" s="9"/>
      <c r="CU786" s="9"/>
      <c r="CV786" s="9"/>
      <c r="CW786" s="9"/>
      <c r="CX786" s="9"/>
      <c r="CY786" s="9"/>
      <c r="CZ786" s="9"/>
      <c r="DA786" s="9"/>
      <c r="DB786" s="9"/>
      <c r="DC786" s="9"/>
      <c r="DD786" s="9"/>
      <c r="DE786" s="9"/>
      <c r="DF786" s="9"/>
      <c r="DG786" s="9"/>
      <c r="DH786" s="9"/>
      <c r="DI786" s="9"/>
      <c r="DJ786" s="9"/>
      <c r="DK786" s="9"/>
      <c r="DL786" s="9"/>
      <c r="DM786" s="9"/>
      <c r="DN786" s="9"/>
      <c r="DO786" s="9"/>
      <c r="DP786" s="9"/>
      <c r="DQ786" s="9"/>
      <c r="DR786" s="9"/>
      <c r="DS786" s="9"/>
      <c r="DT786" s="9"/>
      <c r="DU786" s="9"/>
      <c r="DV786" s="9"/>
      <c r="DW786" s="9"/>
      <c r="DX786" s="9"/>
      <c r="DY786" s="9"/>
    </row>
    <row r="787" spans="1:129" s="63" customFormat="1" ht="30" customHeight="1" thickBot="1" x14ac:dyDescent="0.35">
      <c r="A787" s="91" t="s">
        <v>692</v>
      </c>
      <c r="B787" s="19">
        <v>287</v>
      </c>
      <c r="C787" s="86" t="s">
        <v>693</v>
      </c>
      <c r="D787" s="32" t="s">
        <v>667</v>
      </c>
      <c r="E787" s="33">
        <v>0</v>
      </c>
      <c r="F787" s="33">
        <f>E787*1.23</f>
        <v>0</v>
      </c>
      <c r="G787" s="33">
        <f>E787/4.3117</f>
        <v>0</v>
      </c>
      <c r="H787" s="65" t="s">
        <v>20</v>
      </c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9"/>
      <c r="CJ787" s="9"/>
      <c r="CK787" s="9"/>
      <c r="CL787" s="9"/>
      <c r="CM787" s="9"/>
      <c r="CN787" s="9"/>
      <c r="CO787" s="9"/>
      <c r="CP787" s="9"/>
      <c r="CQ787" s="9"/>
      <c r="CR787" s="9"/>
      <c r="CS787" s="9"/>
      <c r="CT787" s="9"/>
      <c r="CU787" s="9"/>
      <c r="CV787" s="9"/>
      <c r="CW787" s="9"/>
      <c r="CX787" s="9"/>
      <c r="CY787" s="9"/>
      <c r="CZ787" s="9"/>
      <c r="DA787" s="9"/>
      <c r="DB787" s="9"/>
      <c r="DC787" s="9"/>
      <c r="DD787" s="9"/>
      <c r="DE787" s="9"/>
      <c r="DF787" s="9"/>
      <c r="DG787" s="9"/>
      <c r="DH787" s="9"/>
      <c r="DI787" s="9"/>
      <c r="DJ787" s="9"/>
      <c r="DK787" s="9"/>
      <c r="DL787" s="9"/>
      <c r="DM787" s="9"/>
      <c r="DN787" s="9"/>
      <c r="DO787" s="9"/>
      <c r="DP787" s="9"/>
      <c r="DQ787" s="9"/>
      <c r="DR787" s="9"/>
      <c r="DS787" s="9"/>
      <c r="DT787" s="9"/>
      <c r="DU787" s="9"/>
      <c r="DV787" s="9"/>
      <c r="DW787" s="9"/>
      <c r="DX787" s="9"/>
      <c r="DY787" s="9"/>
    </row>
    <row r="788" spans="1:129" s="63" customFormat="1" ht="30" customHeight="1" thickBot="1" x14ac:dyDescent="0.35">
      <c r="A788" s="91" t="s">
        <v>694</v>
      </c>
      <c r="B788" s="19">
        <v>58</v>
      </c>
      <c r="C788" s="86" t="s">
        <v>695</v>
      </c>
      <c r="D788" s="32" t="s">
        <v>667</v>
      </c>
      <c r="E788" s="33">
        <v>0</v>
      </c>
      <c r="F788" s="33">
        <f>E788*1.23</f>
        <v>0</v>
      </c>
      <c r="G788" s="33">
        <f>E788/4.3117</f>
        <v>0</v>
      </c>
      <c r="H788" s="65" t="s">
        <v>20</v>
      </c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  <c r="CH788" s="9"/>
      <c r="CI788" s="9"/>
      <c r="CJ788" s="9"/>
      <c r="CK788" s="9"/>
      <c r="CL788" s="9"/>
      <c r="CM788" s="9"/>
      <c r="CN788" s="9"/>
      <c r="CO788" s="9"/>
      <c r="CP788" s="9"/>
      <c r="CQ788" s="9"/>
      <c r="CR788" s="9"/>
      <c r="CS788" s="9"/>
      <c r="CT788" s="9"/>
      <c r="CU788" s="9"/>
      <c r="CV788" s="9"/>
      <c r="CW788" s="9"/>
      <c r="CX788" s="9"/>
      <c r="CY788" s="9"/>
      <c r="CZ788" s="9"/>
      <c r="DA788" s="9"/>
      <c r="DB788" s="9"/>
      <c r="DC788" s="9"/>
      <c r="DD788" s="9"/>
      <c r="DE788" s="9"/>
      <c r="DF788" s="9"/>
      <c r="DG788" s="9"/>
      <c r="DH788" s="9"/>
      <c r="DI788" s="9"/>
      <c r="DJ788" s="9"/>
      <c r="DK788" s="9"/>
      <c r="DL788" s="9"/>
      <c r="DM788" s="9"/>
      <c r="DN788" s="9"/>
      <c r="DO788" s="9"/>
      <c r="DP788" s="9"/>
      <c r="DQ788" s="9"/>
      <c r="DR788" s="9"/>
      <c r="DS788" s="9"/>
      <c r="DT788" s="9"/>
      <c r="DU788" s="9"/>
      <c r="DV788" s="9"/>
      <c r="DW788" s="9"/>
      <c r="DX788" s="9"/>
      <c r="DY788" s="9"/>
    </row>
    <row r="789" spans="1:129" s="63" customFormat="1" ht="30" customHeight="1" thickBot="1" x14ac:dyDescent="0.35">
      <c r="A789" s="91" t="s">
        <v>696</v>
      </c>
      <c r="B789" s="19">
        <v>114</v>
      </c>
      <c r="C789" s="86" t="s">
        <v>697</v>
      </c>
      <c r="D789" s="32" t="s">
        <v>667</v>
      </c>
      <c r="E789" s="33">
        <v>0</v>
      </c>
      <c r="F789" s="33">
        <f>E789*1.23</f>
        <v>0</v>
      </c>
      <c r="G789" s="33">
        <f>E789/4.3117</f>
        <v>0</v>
      </c>
      <c r="H789" s="65" t="s">
        <v>20</v>
      </c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9"/>
      <c r="CJ789" s="9"/>
      <c r="CK789" s="9"/>
      <c r="CL789" s="9"/>
      <c r="CM789" s="9"/>
      <c r="CN789" s="9"/>
      <c r="CO789" s="9"/>
      <c r="CP789" s="9"/>
      <c r="CQ789" s="9"/>
      <c r="CR789" s="9"/>
      <c r="CS789" s="9"/>
      <c r="CT789" s="9"/>
      <c r="CU789" s="9"/>
      <c r="CV789" s="9"/>
      <c r="CW789" s="9"/>
      <c r="CX789" s="9"/>
      <c r="CY789" s="9"/>
      <c r="CZ789" s="9"/>
      <c r="DA789" s="9"/>
      <c r="DB789" s="9"/>
      <c r="DC789" s="9"/>
      <c r="DD789" s="9"/>
      <c r="DE789" s="9"/>
      <c r="DF789" s="9"/>
      <c r="DG789" s="9"/>
      <c r="DH789" s="9"/>
      <c r="DI789" s="9"/>
      <c r="DJ789" s="9"/>
      <c r="DK789" s="9"/>
      <c r="DL789" s="9"/>
      <c r="DM789" s="9"/>
      <c r="DN789" s="9"/>
      <c r="DO789" s="9"/>
      <c r="DP789" s="9"/>
      <c r="DQ789" s="9"/>
      <c r="DR789" s="9"/>
      <c r="DS789" s="9"/>
      <c r="DT789" s="9"/>
      <c r="DU789" s="9"/>
      <c r="DV789" s="9"/>
      <c r="DW789" s="9"/>
      <c r="DX789" s="9"/>
      <c r="DY789" s="9"/>
    </row>
    <row r="790" spans="1:129" s="29" customFormat="1" ht="23.55" customHeight="1" thickBot="1" x14ac:dyDescent="0.3">
      <c r="A790" s="22" t="s">
        <v>698</v>
      </c>
      <c r="B790" s="112" t="s">
        <v>699</v>
      </c>
      <c r="C790" s="113"/>
      <c r="D790" s="113"/>
      <c r="E790" s="113"/>
      <c r="F790" s="113"/>
      <c r="G790" s="113"/>
      <c r="H790" s="114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  <c r="DI790" s="7"/>
      <c r="DJ790" s="7"/>
      <c r="DK790" s="7"/>
      <c r="DL790" s="7"/>
      <c r="DM790" s="7"/>
      <c r="DN790" s="7"/>
      <c r="DO790" s="7"/>
      <c r="DP790" s="7"/>
      <c r="DQ790" s="7"/>
      <c r="DR790" s="7"/>
      <c r="DS790" s="7"/>
      <c r="DT790" s="7"/>
      <c r="DU790" s="7"/>
      <c r="DV790" s="7"/>
      <c r="DW790" s="7"/>
      <c r="DX790" s="7"/>
      <c r="DY790" s="7"/>
    </row>
    <row r="791" spans="1:129" s="37" customFormat="1" ht="14.55" customHeight="1" x14ac:dyDescent="0.25">
      <c r="A791" s="44" t="s">
        <v>700</v>
      </c>
      <c r="B791" s="45">
        <v>288</v>
      </c>
      <c r="C791" s="126" t="s">
        <v>701</v>
      </c>
      <c r="D791" s="41" t="s">
        <v>68</v>
      </c>
      <c r="E791" s="42">
        <v>250</v>
      </c>
      <c r="F791" s="42">
        <f t="shared" ref="F791:F822" si="66">E791*1.23</f>
        <v>307.5</v>
      </c>
      <c r="G791" s="42">
        <f t="shared" ref="G791:G822" si="67">E791/4.3117</f>
        <v>57.981770531344942</v>
      </c>
      <c r="H791" s="127" t="s">
        <v>310</v>
      </c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  <c r="DI791" s="7"/>
      <c r="DJ791" s="7"/>
      <c r="DK791" s="7"/>
      <c r="DL791" s="7"/>
      <c r="DM791" s="7"/>
      <c r="DN791" s="7"/>
      <c r="DO791" s="7"/>
      <c r="DP791" s="7"/>
      <c r="DQ791" s="7"/>
      <c r="DR791" s="7"/>
      <c r="DS791" s="7"/>
      <c r="DT791" s="7"/>
      <c r="DU791" s="7"/>
      <c r="DV791" s="7"/>
      <c r="DW791" s="7"/>
      <c r="DX791" s="7"/>
      <c r="DY791" s="7"/>
    </row>
    <row r="792" spans="1:129" ht="14.55" customHeight="1" x14ac:dyDescent="0.25">
      <c r="A792" s="44"/>
      <c r="B792" s="45"/>
      <c r="C792" s="125"/>
      <c r="D792" s="46" t="s">
        <v>88</v>
      </c>
      <c r="E792" s="47">
        <v>3000</v>
      </c>
      <c r="F792" s="47">
        <f t="shared" si="66"/>
        <v>3690</v>
      </c>
      <c r="G792" s="47">
        <f t="shared" si="67"/>
        <v>695.78124637613928</v>
      </c>
      <c r="H792" s="128"/>
    </row>
    <row r="793" spans="1:129" ht="14.55" customHeight="1" x14ac:dyDescent="0.25">
      <c r="A793" s="44"/>
      <c r="B793" s="45"/>
      <c r="C793" s="61"/>
      <c r="D793" s="46" t="s">
        <v>107</v>
      </c>
      <c r="E793" s="47">
        <v>1000</v>
      </c>
      <c r="F793" s="47">
        <f t="shared" si="66"/>
        <v>1230</v>
      </c>
      <c r="G793" s="47">
        <f t="shared" si="67"/>
        <v>231.92708212537977</v>
      </c>
      <c r="H793" s="128"/>
    </row>
    <row r="794" spans="1:129" ht="14.55" customHeight="1" x14ac:dyDescent="0.25">
      <c r="A794" s="44"/>
      <c r="B794" s="45"/>
      <c r="C794" s="61"/>
      <c r="D794" s="46" t="s">
        <v>109</v>
      </c>
      <c r="E794" s="47">
        <v>1200</v>
      </c>
      <c r="F794" s="47">
        <f t="shared" si="66"/>
        <v>1476</v>
      </c>
      <c r="G794" s="47">
        <f t="shared" si="67"/>
        <v>278.31249855045576</v>
      </c>
      <c r="H794" s="128"/>
    </row>
    <row r="795" spans="1:129" ht="14.55" customHeight="1" x14ac:dyDescent="0.25">
      <c r="A795" s="44"/>
      <c r="B795" s="45"/>
      <c r="C795" s="61"/>
      <c r="D795" s="46" t="s">
        <v>92</v>
      </c>
      <c r="E795" s="47">
        <v>1500</v>
      </c>
      <c r="F795" s="47">
        <f t="shared" si="66"/>
        <v>1845</v>
      </c>
      <c r="G795" s="47">
        <f t="shared" si="67"/>
        <v>347.89062318806964</v>
      </c>
      <c r="H795" s="128"/>
    </row>
    <row r="796" spans="1:129" ht="14.55" customHeight="1" x14ac:dyDescent="0.25">
      <c r="A796" s="44"/>
      <c r="B796" s="45"/>
      <c r="C796" s="61"/>
      <c r="D796" s="46" t="s">
        <v>57</v>
      </c>
      <c r="E796" s="47">
        <v>1200</v>
      </c>
      <c r="F796" s="47">
        <f t="shared" si="66"/>
        <v>1476</v>
      </c>
      <c r="G796" s="47">
        <f t="shared" si="67"/>
        <v>278.31249855045576</v>
      </c>
      <c r="H796" s="128"/>
    </row>
    <row r="797" spans="1:129" ht="14.55" customHeight="1" x14ac:dyDescent="0.25">
      <c r="A797" s="44"/>
      <c r="B797" s="45"/>
      <c r="C797" s="61"/>
      <c r="D797" s="46" t="s">
        <v>382</v>
      </c>
      <c r="E797" s="47">
        <v>2000</v>
      </c>
      <c r="F797" s="47">
        <f t="shared" si="66"/>
        <v>2460</v>
      </c>
      <c r="G797" s="47">
        <f t="shared" si="67"/>
        <v>463.85416425075954</v>
      </c>
      <c r="H797" s="128"/>
    </row>
    <row r="798" spans="1:129" ht="14.55" customHeight="1" x14ac:dyDescent="0.25">
      <c r="A798" s="44"/>
      <c r="B798" s="45"/>
      <c r="C798" s="61"/>
      <c r="D798" s="46" t="s">
        <v>98</v>
      </c>
      <c r="E798" s="47">
        <v>2000</v>
      </c>
      <c r="F798" s="47">
        <f t="shared" si="66"/>
        <v>2460</v>
      </c>
      <c r="G798" s="47">
        <f t="shared" si="67"/>
        <v>463.85416425075954</v>
      </c>
      <c r="H798" s="128"/>
    </row>
    <row r="799" spans="1:129" ht="14.55" customHeight="1" x14ac:dyDescent="0.25">
      <c r="A799" s="44"/>
      <c r="B799" s="45"/>
      <c r="C799" s="61"/>
      <c r="D799" s="46" t="s">
        <v>28</v>
      </c>
      <c r="E799" s="47">
        <v>100</v>
      </c>
      <c r="F799" s="47">
        <f t="shared" si="66"/>
        <v>123</v>
      </c>
      <c r="G799" s="47">
        <f t="shared" si="67"/>
        <v>23.192708212537976</v>
      </c>
      <c r="H799" s="128"/>
    </row>
    <row r="800" spans="1:129" ht="14.55" customHeight="1" x14ac:dyDescent="0.25">
      <c r="A800" s="44"/>
      <c r="B800" s="45"/>
      <c r="C800" s="61"/>
      <c r="D800" s="46" t="s">
        <v>36</v>
      </c>
      <c r="E800" s="47">
        <v>800</v>
      </c>
      <c r="F800" s="47">
        <f t="shared" si="66"/>
        <v>984</v>
      </c>
      <c r="G800" s="47">
        <f t="shared" si="67"/>
        <v>185.54166570030381</v>
      </c>
      <c r="H800" s="128"/>
    </row>
    <row r="801" spans="1:129" ht="14.55" customHeight="1" x14ac:dyDescent="0.25">
      <c r="A801" s="44"/>
      <c r="B801" s="45"/>
      <c r="C801" s="61"/>
      <c r="D801" s="46" t="s">
        <v>95</v>
      </c>
      <c r="E801" s="47">
        <v>400</v>
      </c>
      <c r="F801" s="47">
        <f t="shared" si="66"/>
        <v>492</v>
      </c>
      <c r="G801" s="47">
        <f t="shared" si="67"/>
        <v>92.770832850151905</v>
      </c>
      <c r="H801" s="128"/>
    </row>
    <row r="802" spans="1:129" ht="14.55" customHeight="1" x14ac:dyDescent="0.25">
      <c r="A802" s="44"/>
      <c r="B802" s="45"/>
      <c r="C802" s="61"/>
      <c r="D802" s="46" t="s">
        <v>121</v>
      </c>
      <c r="E802" s="47">
        <v>2000</v>
      </c>
      <c r="F802" s="47">
        <f t="shared" si="66"/>
        <v>2460</v>
      </c>
      <c r="G802" s="47">
        <f t="shared" si="67"/>
        <v>463.85416425075954</v>
      </c>
      <c r="H802" s="128"/>
    </row>
    <row r="803" spans="1:129" ht="14.55" customHeight="1" x14ac:dyDescent="0.25">
      <c r="A803" s="44"/>
      <c r="B803" s="45"/>
      <c r="C803" s="61"/>
      <c r="D803" s="46" t="s">
        <v>139</v>
      </c>
      <c r="E803" s="47">
        <v>2300</v>
      </c>
      <c r="F803" s="47">
        <f t="shared" si="66"/>
        <v>2829</v>
      </c>
      <c r="G803" s="47">
        <f t="shared" si="67"/>
        <v>533.43228888837348</v>
      </c>
      <c r="H803" s="128"/>
    </row>
    <row r="804" spans="1:129" ht="14.55" customHeight="1" x14ac:dyDescent="0.25">
      <c r="A804" s="44"/>
      <c r="B804" s="45"/>
      <c r="C804" s="61"/>
      <c r="D804" s="46" t="s">
        <v>38</v>
      </c>
      <c r="E804" s="47">
        <v>1000</v>
      </c>
      <c r="F804" s="47">
        <f t="shared" si="66"/>
        <v>1230</v>
      </c>
      <c r="G804" s="47">
        <f t="shared" si="67"/>
        <v>231.92708212537977</v>
      </c>
      <c r="H804" s="128"/>
    </row>
    <row r="805" spans="1:129" s="49" customFormat="1" ht="14.55" customHeight="1" thickBot="1" x14ac:dyDescent="0.3">
      <c r="A805" s="24"/>
      <c r="B805" s="25"/>
      <c r="C805" s="62"/>
      <c r="D805" s="51" t="s">
        <v>29</v>
      </c>
      <c r="E805" s="52">
        <f>SUM(E791:E804)</f>
        <v>18750</v>
      </c>
      <c r="F805" s="52">
        <f t="shared" si="66"/>
        <v>23062.5</v>
      </c>
      <c r="G805" s="52">
        <f t="shared" si="67"/>
        <v>4348.6327898508707</v>
      </c>
      <c r="H805" s="129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  <c r="DE805" s="7"/>
      <c r="DF805" s="7"/>
      <c r="DG805" s="7"/>
      <c r="DH805" s="7"/>
      <c r="DI805" s="7"/>
      <c r="DJ805" s="7"/>
      <c r="DK805" s="7"/>
      <c r="DL805" s="7"/>
      <c r="DM805" s="7"/>
      <c r="DN805" s="7"/>
      <c r="DO805" s="7"/>
      <c r="DP805" s="7"/>
      <c r="DQ805" s="7"/>
      <c r="DR805" s="7"/>
      <c r="DS805" s="7"/>
      <c r="DT805" s="7"/>
      <c r="DU805" s="7"/>
      <c r="DV805" s="7"/>
      <c r="DW805" s="7"/>
      <c r="DX805" s="7"/>
      <c r="DY805" s="7"/>
    </row>
    <row r="806" spans="1:129" s="37" customFormat="1" ht="14.55" customHeight="1" x14ac:dyDescent="0.25">
      <c r="A806" s="44" t="s">
        <v>702</v>
      </c>
      <c r="B806" s="45">
        <v>289</v>
      </c>
      <c r="C806" s="124" t="s">
        <v>703</v>
      </c>
      <c r="D806" s="41" t="s">
        <v>88</v>
      </c>
      <c r="E806" s="42">
        <v>3000</v>
      </c>
      <c r="F806" s="42">
        <f t="shared" si="66"/>
        <v>3690</v>
      </c>
      <c r="G806" s="42">
        <f t="shared" si="67"/>
        <v>695.78124637613928</v>
      </c>
      <c r="H806" s="127" t="s">
        <v>310</v>
      </c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/>
      <c r="DH806" s="7"/>
      <c r="DI806" s="7"/>
      <c r="DJ806" s="7"/>
      <c r="DK806" s="7"/>
      <c r="DL806" s="7"/>
      <c r="DM806" s="7"/>
      <c r="DN806" s="7"/>
      <c r="DO806" s="7"/>
      <c r="DP806" s="7"/>
      <c r="DQ806" s="7"/>
      <c r="DR806" s="7"/>
      <c r="DS806" s="7"/>
      <c r="DT806" s="7"/>
      <c r="DU806" s="7"/>
      <c r="DV806" s="7"/>
      <c r="DW806" s="7"/>
      <c r="DX806" s="7"/>
      <c r="DY806" s="7"/>
    </row>
    <row r="807" spans="1:129" ht="14.55" customHeight="1" x14ac:dyDescent="0.25">
      <c r="A807" s="44"/>
      <c r="B807" s="45"/>
      <c r="C807" s="125"/>
      <c r="D807" s="46" t="s">
        <v>109</v>
      </c>
      <c r="E807" s="47">
        <v>1200</v>
      </c>
      <c r="F807" s="47">
        <f t="shared" si="66"/>
        <v>1476</v>
      </c>
      <c r="G807" s="47">
        <f t="shared" si="67"/>
        <v>278.31249855045576</v>
      </c>
      <c r="H807" s="128"/>
    </row>
    <row r="808" spans="1:129" ht="14.55" customHeight="1" x14ac:dyDescent="0.25">
      <c r="A808" s="44"/>
      <c r="B808" s="45"/>
      <c r="C808" s="61"/>
      <c r="D808" s="46" t="s">
        <v>92</v>
      </c>
      <c r="E808" s="47">
        <v>500</v>
      </c>
      <c r="F808" s="47">
        <f t="shared" si="66"/>
        <v>615</v>
      </c>
      <c r="G808" s="47">
        <f t="shared" si="67"/>
        <v>115.96354106268988</v>
      </c>
      <c r="H808" s="128"/>
    </row>
    <row r="809" spans="1:129" ht="14.55" customHeight="1" x14ac:dyDescent="0.25">
      <c r="A809" s="44"/>
      <c r="B809" s="45"/>
      <c r="C809" s="61"/>
      <c r="D809" s="46" t="s">
        <v>382</v>
      </c>
      <c r="E809" s="47">
        <v>2000</v>
      </c>
      <c r="F809" s="47">
        <f t="shared" si="66"/>
        <v>2460</v>
      </c>
      <c r="G809" s="47">
        <f t="shared" si="67"/>
        <v>463.85416425075954</v>
      </c>
      <c r="H809" s="128"/>
    </row>
    <row r="810" spans="1:129" ht="14.55" customHeight="1" x14ac:dyDescent="0.25">
      <c r="A810" s="44"/>
      <c r="B810" s="45"/>
      <c r="C810" s="61"/>
      <c r="D810" s="46" t="s">
        <v>139</v>
      </c>
      <c r="E810" s="47">
        <v>2000</v>
      </c>
      <c r="F810" s="47">
        <f t="shared" si="66"/>
        <v>2460</v>
      </c>
      <c r="G810" s="47">
        <f t="shared" si="67"/>
        <v>463.85416425075954</v>
      </c>
      <c r="H810" s="128"/>
    </row>
    <row r="811" spans="1:129" s="49" customFormat="1" ht="14.55" customHeight="1" thickBot="1" x14ac:dyDescent="0.3">
      <c r="A811" s="24"/>
      <c r="B811" s="25"/>
      <c r="C811" s="62"/>
      <c r="D811" s="51" t="s">
        <v>29</v>
      </c>
      <c r="E811" s="52">
        <f>SUM(E806:E810)</f>
        <v>8700</v>
      </c>
      <c r="F811" s="52">
        <f t="shared" si="66"/>
        <v>10701</v>
      </c>
      <c r="G811" s="52">
        <f t="shared" si="67"/>
        <v>2017.765614490804</v>
      </c>
      <c r="H811" s="129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  <c r="DI811" s="7"/>
      <c r="DJ811" s="7"/>
      <c r="DK811" s="7"/>
      <c r="DL811" s="7"/>
      <c r="DM811" s="7"/>
      <c r="DN811" s="7"/>
      <c r="DO811" s="7"/>
      <c r="DP811" s="7"/>
      <c r="DQ811" s="7"/>
      <c r="DR811" s="7"/>
      <c r="DS811" s="7"/>
      <c r="DT811" s="7"/>
      <c r="DU811" s="7"/>
      <c r="DV811" s="7"/>
      <c r="DW811" s="7"/>
      <c r="DX811" s="7"/>
      <c r="DY811" s="7"/>
    </row>
    <row r="812" spans="1:129" s="37" customFormat="1" ht="14.55" customHeight="1" x14ac:dyDescent="0.25">
      <c r="A812" s="44" t="s">
        <v>704</v>
      </c>
      <c r="B812" s="45">
        <v>290</v>
      </c>
      <c r="C812" s="124" t="s">
        <v>705</v>
      </c>
      <c r="D812" s="41" t="s">
        <v>88</v>
      </c>
      <c r="E812" s="42">
        <v>3000</v>
      </c>
      <c r="F812" s="42">
        <f t="shared" si="66"/>
        <v>3690</v>
      </c>
      <c r="G812" s="42">
        <f t="shared" si="67"/>
        <v>695.78124637613928</v>
      </c>
      <c r="H812" s="127" t="s">
        <v>310</v>
      </c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/>
      <c r="DH812" s="7"/>
      <c r="DI812" s="7"/>
      <c r="DJ812" s="7"/>
      <c r="DK812" s="7"/>
      <c r="DL812" s="7"/>
      <c r="DM812" s="7"/>
      <c r="DN812" s="7"/>
      <c r="DO812" s="7"/>
      <c r="DP812" s="7"/>
      <c r="DQ812" s="7"/>
      <c r="DR812" s="7"/>
      <c r="DS812" s="7"/>
      <c r="DT812" s="7"/>
      <c r="DU812" s="7"/>
      <c r="DV812" s="7"/>
      <c r="DW812" s="7"/>
      <c r="DX812" s="7"/>
      <c r="DY812" s="7"/>
    </row>
    <row r="813" spans="1:129" ht="14.55" customHeight="1" x14ac:dyDescent="0.25">
      <c r="A813" s="44"/>
      <c r="B813" s="45"/>
      <c r="C813" s="125"/>
      <c r="D813" s="46" t="s">
        <v>109</v>
      </c>
      <c r="E813" s="47">
        <v>800</v>
      </c>
      <c r="F813" s="47">
        <f t="shared" si="66"/>
        <v>984</v>
      </c>
      <c r="G813" s="47">
        <f t="shared" si="67"/>
        <v>185.54166570030381</v>
      </c>
      <c r="H813" s="128"/>
    </row>
    <row r="814" spans="1:129" ht="14.55" customHeight="1" x14ac:dyDescent="0.25">
      <c r="A814" s="44"/>
      <c r="B814" s="45"/>
      <c r="C814" s="61"/>
      <c r="D814" s="46" t="s">
        <v>382</v>
      </c>
      <c r="E814" s="47">
        <v>1000</v>
      </c>
      <c r="F814" s="47">
        <f t="shared" si="66"/>
        <v>1230</v>
      </c>
      <c r="G814" s="47">
        <f t="shared" si="67"/>
        <v>231.92708212537977</v>
      </c>
      <c r="H814" s="128"/>
    </row>
    <row r="815" spans="1:129" ht="14.55" customHeight="1" x14ac:dyDescent="0.25">
      <c r="A815" s="44"/>
      <c r="B815" s="45"/>
      <c r="C815" s="61"/>
      <c r="D815" s="46" t="s">
        <v>139</v>
      </c>
      <c r="E815" s="47">
        <v>5000</v>
      </c>
      <c r="F815" s="47">
        <f t="shared" si="66"/>
        <v>6150</v>
      </c>
      <c r="G815" s="47">
        <f t="shared" si="67"/>
        <v>1159.6354106268989</v>
      </c>
      <c r="H815" s="128"/>
    </row>
    <row r="816" spans="1:129" s="49" customFormat="1" ht="14.55" customHeight="1" thickBot="1" x14ac:dyDescent="0.3">
      <c r="A816" s="24"/>
      <c r="B816" s="25"/>
      <c r="C816" s="62"/>
      <c r="D816" s="51" t="s">
        <v>29</v>
      </c>
      <c r="E816" s="52">
        <f>SUM(E812:E815)</f>
        <v>9800</v>
      </c>
      <c r="F816" s="52">
        <f t="shared" si="66"/>
        <v>12054</v>
      </c>
      <c r="G816" s="52">
        <f t="shared" si="67"/>
        <v>2272.8854048287217</v>
      </c>
      <c r="H816" s="129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/>
      <c r="DH816" s="7"/>
      <c r="DI816" s="7"/>
      <c r="DJ816" s="7"/>
      <c r="DK816" s="7"/>
      <c r="DL816" s="7"/>
      <c r="DM816" s="7"/>
      <c r="DN816" s="7"/>
      <c r="DO816" s="7"/>
      <c r="DP816" s="7"/>
      <c r="DQ816" s="7"/>
      <c r="DR816" s="7"/>
      <c r="DS816" s="7"/>
      <c r="DT816" s="7"/>
      <c r="DU816" s="7"/>
      <c r="DV816" s="7"/>
      <c r="DW816" s="7"/>
      <c r="DX816" s="7"/>
      <c r="DY816" s="7"/>
    </row>
    <row r="817" spans="1:129" s="37" customFormat="1" ht="14.55" customHeight="1" x14ac:dyDescent="0.25">
      <c r="A817" s="44" t="s">
        <v>706</v>
      </c>
      <c r="B817" s="45">
        <v>291</v>
      </c>
      <c r="C817" s="124" t="s">
        <v>707</v>
      </c>
      <c r="D817" s="41" t="s">
        <v>68</v>
      </c>
      <c r="E817" s="42">
        <v>350</v>
      </c>
      <c r="F817" s="42">
        <f t="shared" si="66"/>
        <v>430.5</v>
      </c>
      <c r="G817" s="42">
        <f t="shared" si="67"/>
        <v>81.174478743882915</v>
      </c>
      <c r="H817" s="127" t="s">
        <v>310</v>
      </c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/>
      <c r="DH817" s="7"/>
      <c r="DI817" s="7"/>
      <c r="DJ817" s="7"/>
      <c r="DK817" s="7"/>
      <c r="DL817" s="7"/>
      <c r="DM817" s="7"/>
      <c r="DN817" s="7"/>
      <c r="DO817" s="7"/>
      <c r="DP817" s="7"/>
      <c r="DQ817" s="7"/>
      <c r="DR817" s="7"/>
      <c r="DS817" s="7"/>
      <c r="DT817" s="7"/>
      <c r="DU817" s="7"/>
      <c r="DV817" s="7"/>
      <c r="DW817" s="7"/>
      <c r="DX817" s="7"/>
      <c r="DY817" s="7"/>
    </row>
    <row r="818" spans="1:129" ht="14.55" customHeight="1" x14ac:dyDescent="0.25">
      <c r="A818" s="44"/>
      <c r="B818" s="45"/>
      <c r="C818" s="125"/>
      <c r="D818" s="46" t="s">
        <v>88</v>
      </c>
      <c r="E818" s="47">
        <v>1000</v>
      </c>
      <c r="F818" s="47">
        <f t="shared" si="66"/>
        <v>1230</v>
      </c>
      <c r="G818" s="47">
        <f t="shared" si="67"/>
        <v>231.92708212537977</v>
      </c>
      <c r="H818" s="128"/>
    </row>
    <row r="819" spans="1:129" ht="14.55" customHeight="1" x14ac:dyDescent="0.25">
      <c r="A819" s="44"/>
      <c r="B819" s="45"/>
      <c r="C819" s="61"/>
      <c r="D819" s="46" t="s">
        <v>109</v>
      </c>
      <c r="E819" s="47">
        <v>300</v>
      </c>
      <c r="F819" s="47">
        <f t="shared" si="66"/>
        <v>369</v>
      </c>
      <c r="G819" s="47">
        <f t="shared" si="67"/>
        <v>69.578124637613939</v>
      </c>
      <c r="H819" s="128"/>
    </row>
    <row r="820" spans="1:129" ht="14.55" customHeight="1" x14ac:dyDescent="0.25">
      <c r="A820" s="44"/>
      <c r="B820" s="45"/>
      <c r="C820" s="61"/>
      <c r="D820" s="46" t="s">
        <v>98</v>
      </c>
      <c r="E820" s="47">
        <v>2000</v>
      </c>
      <c r="F820" s="47">
        <f t="shared" si="66"/>
        <v>2460</v>
      </c>
      <c r="G820" s="47">
        <f t="shared" si="67"/>
        <v>463.85416425075954</v>
      </c>
      <c r="H820" s="128"/>
    </row>
    <row r="821" spans="1:129" ht="14.55" customHeight="1" x14ac:dyDescent="0.25">
      <c r="A821" s="44"/>
      <c r="B821" s="45"/>
      <c r="C821" s="61"/>
      <c r="D821" s="46" t="s">
        <v>121</v>
      </c>
      <c r="E821" s="47">
        <v>3000</v>
      </c>
      <c r="F821" s="47">
        <f t="shared" si="66"/>
        <v>3690</v>
      </c>
      <c r="G821" s="47">
        <f t="shared" si="67"/>
        <v>695.78124637613928</v>
      </c>
      <c r="H821" s="128"/>
    </row>
    <row r="822" spans="1:129" ht="14.55" customHeight="1" x14ac:dyDescent="0.25">
      <c r="A822" s="44"/>
      <c r="B822" s="45"/>
      <c r="C822" s="61"/>
      <c r="D822" s="46" t="s">
        <v>139</v>
      </c>
      <c r="E822" s="47">
        <v>5000</v>
      </c>
      <c r="F822" s="47">
        <f t="shared" si="66"/>
        <v>6150</v>
      </c>
      <c r="G822" s="47">
        <f t="shared" si="67"/>
        <v>1159.6354106268989</v>
      </c>
      <c r="H822" s="128"/>
    </row>
    <row r="823" spans="1:129" ht="14.55" customHeight="1" x14ac:dyDescent="0.25">
      <c r="A823" s="44"/>
      <c r="B823" s="45"/>
      <c r="C823" s="61"/>
      <c r="D823" s="46" t="s">
        <v>38</v>
      </c>
      <c r="E823" s="47">
        <v>1000</v>
      </c>
      <c r="F823" s="47">
        <f t="shared" ref="F823:F854" si="68">E823*1.23</f>
        <v>1230</v>
      </c>
      <c r="G823" s="47">
        <f t="shared" ref="G823:G855" si="69">E823/4.3117</f>
        <v>231.92708212537977</v>
      </c>
      <c r="H823" s="128"/>
    </row>
    <row r="824" spans="1:129" s="49" customFormat="1" ht="14.55" customHeight="1" thickBot="1" x14ac:dyDescent="0.3">
      <c r="A824" s="24"/>
      <c r="B824" s="25"/>
      <c r="C824" s="62"/>
      <c r="D824" s="51" t="s">
        <v>29</v>
      </c>
      <c r="E824" s="52">
        <f>SUM(E817:E823)</f>
        <v>12650</v>
      </c>
      <c r="F824" s="52">
        <f t="shared" si="68"/>
        <v>15559.5</v>
      </c>
      <c r="G824" s="52">
        <f t="shared" si="69"/>
        <v>2933.8775888860541</v>
      </c>
      <c r="H824" s="129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/>
      <c r="DH824" s="7"/>
      <c r="DI824" s="7"/>
      <c r="DJ824" s="7"/>
      <c r="DK824" s="7"/>
      <c r="DL824" s="7"/>
      <c r="DM824" s="7"/>
      <c r="DN824" s="7"/>
      <c r="DO824" s="7"/>
      <c r="DP824" s="7"/>
      <c r="DQ824" s="7"/>
      <c r="DR824" s="7"/>
      <c r="DS824" s="7"/>
      <c r="DT824" s="7"/>
      <c r="DU824" s="7"/>
      <c r="DV824" s="7"/>
      <c r="DW824" s="7"/>
      <c r="DX824" s="7"/>
      <c r="DY824" s="7"/>
    </row>
    <row r="825" spans="1:129" s="37" customFormat="1" ht="14.55" customHeight="1" x14ac:dyDescent="0.25">
      <c r="A825" s="44" t="s">
        <v>708</v>
      </c>
      <c r="B825" s="45">
        <v>292</v>
      </c>
      <c r="C825" s="61" t="s">
        <v>709</v>
      </c>
      <c r="D825" s="41" t="s">
        <v>88</v>
      </c>
      <c r="E825" s="42">
        <v>7000</v>
      </c>
      <c r="F825" s="42">
        <f t="shared" si="68"/>
        <v>8610</v>
      </c>
      <c r="G825" s="42">
        <f t="shared" si="69"/>
        <v>1623.4895748776585</v>
      </c>
      <c r="H825" s="127" t="s">
        <v>310</v>
      </c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/>
      <c r="DH825" s="7"/>
      <c r="DI825" s="7"/>
      <c r="DJ825" s="7"/>
      <c r="DK825" s="7"/>
      <c r="DL825" s="7"/>
      <c r="DM825" s="7"/>
      <c r="DN825" s="7"/>
      <c r="DO825" s="7"/>
      <c r="DP825" s="7"/>
      <c r="DQ825" s="7"/>
      <c r="DR825" s="7"/>
      <c r="DS825" s="7"/>
      <c r="DT825" s="7"/>
      <c r="DU825" s="7"/>
      <c r="DV825" s="7"/>
      <c r="DW825" s="7"/>
      <c r="DX825" s="7"/>
      <c r="DY825" s="7"/>
    </row>
    <row r="826" spans="1:129" ht="14.55" customHeight="1" x14ac:dyDescent="0.25">
      <c r="A826" s="44"/>
      <c r="B826" s="45"/>
      <c r="C826" s="61"/>
      <c r="D826" s="46" t="s">
        <v>109</v>
      </c>
      <c r="E826" s="47">
        <v>150</v>
      </c>
      <c r="F826" s="47">
        <f t="shared" si="68"/>
        <v>184.5</v>
      </c>
      <c r="G826" s="47">
        <f t="shared" si="69"/>
        <v>34.78906231880697</v>
      </c>
      <c r="H826" s="128"/>
    </row>
    <row r="827" spans="1:129" ht="14.55" customHeight="1" x14ac:dyDescent="0.25">
      <c r="A827" s="44"/>
      <c r="B827" s="45"/>
      <c r="C827" s="61"/>
      <c r="D827" s="46" t="s">
        <v>92</v>
      </c>
      <c r="E827" s="47">
        <v>1000</v>
      </c>
      <c r="F827" s="47">
        <f t="shared" si="68"/>
        <v>1230</v>
      </c>
      <c r="G827" s="47">
        <f t="shared" si="69"/>
        <v>231.92708212537977</v>
      </c>
      <c r="H827" s="128"/>
    </row>
    <row r="828" spans="1:129" ht="14.55" customHeight="1" x14ac:dyDescent="0.25">
      <c r="A828" s="44"/>
      <c r="B828" s="45"/>
      <c r="C828" s="61"/>
      <c r="D828" s="46" t="s">
        <v>382</v>
      </c>
      <c r="E828" s="47">
        <v>2000</v>
      </c>
      <c r="F828" s="47">
        <f t="shared" si="68"/>
        <v>2460</v>
      </c>
      <c r="G828" s="47">
        <f t="shared" si="69"/>
        <v>463.85416425075954</v>
      </c>
      <c r="H828" s="128"/>
    </row>
    <row r="829" spans="1:129" ht="14.55" customHeight="1" x14ac:dyDescent="0.25">
      <c r="A829" s="44"/>
      <c r="B829" s="45"/>
      <c r="C829" s="61"/>
      <c r="D829" s="46" t="s">
        <v>98</v>
      </c>
      <c r="E829" s="47">
        <v>3000</v>
      </c>
      <c r="F829" s="47">
        <f t="shared" si="68"/>
        <v>3690</v>
      </c>
      <c r="G829" s="47">
        <f t="shared" si="69"/>
        <v>695.78124637613928</v>
      </c>
      <c r="H829" s="128"/>
    </row>
    <row r="830" spans="1:129" ht="14.55" customHeight="1" x14ac:dyDescent="0.25">
      <c r="A830" s="44"/>
      <c r="B830" s="45"/>
      <c r="C830" s="61"/>
      <c r="D830" s="46" t="s">
        <v>59</v>
      </c>
      <c r="E830" s="47">
        <v>3500</v>
      </c>
      <c r="F830" s="47">
        <f t="shared" si="68"/>
        <v>4305</v>
      </c>
      <c r="G830" s="47">
        <f t="shared" si="69"/>
        <v>811.74478743882923</v>
      </c>
      <c r="H830" s="128"/>
    </row>
    <row r="831" spans="1:129" ht="14.55" customHeight="1" x14ac:dyDescent="0.25">
      <c r="A831" s="44"/>
      <c r="B831" s="45"/>
      <c r="C831" s="61"/>
      <c r="D831" s="46" t="s">
        <v>121</v>
      </c>
      <c r="E831" s="47">
        <v>3000</v>
      </c>
      <c r="F831" s="47">
        <f t="shared" si="68"/>
        <v>3690</v>
      </c>
      <c r="G831" s="47">
        <f t="shared" si="69"/>
        <v>695.78124637613928</v>
      </c>
      <c r="H831" s="128"/>
    </row>
    <row r="832" spans="1:129" ht="14.55" customHeight="1" x14ac:dyDescent="0.25">
      <c r="A832" s="44"/>
      <c r="B832" s="45"/>
      <c r="C832" s="61"/>
      <c r="D832" s="46" t="s">
        <v>139</v>
      </c>
      <c r="E832" s="47">
        <v>5000</v>
      </c>
      <c r="F832" s="47">
        <f t="shared" si="68"/>
        <v>6150</v>
      </c>
      <c r="G832" s="47">
        <f t="shared" si="69"/>
        <v>1159.6354106268989</v>
      </c>
      <c r="H832" s="128"/>
    </row>
    <row r="833" spans="1:129" s="49" customFormat="1" ht="14.55" customHeight="1" thickBot="1" x14ac:dyDescent="0.3">
      <c r="A833" s="24"/>
      <c r="B833" s="25"/>
      <c r="C833" s="62"/>
      <c r="D833" s="51" t="s">
        <v>29</v>
      </c>
      <c r="E833" s="52">
        <f>SUM(E825:E832)</f>
        <v>24650</v>
      </c>
      <c r="F833" s="52">
        <f t="shared" si="68"/>
        <v>30319.5</v>
      </c>
      <c r="G833" s="52">
        <f t="shared" si="69"/>
        <v>5717.0025743906117</v>
      </c>
      <c r="H833" s="129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  <c r="DI833" s="7"/>
      <c r="DJ833" s="7"/>
      <c r="DK833" s="7"/>
      <c r="DL833" s="7"/>
      <c r="DM833" s="7"/>
      <c r="DN833" s="7"/>
      <c r="DO833" s="7"/>
      <c r="DP833" s="7"/>
      <c r="DQ833" s="7"/>
      <c r="DR833" s="7"/>
      <c r="DS833" s="7"/>
      <c r="DT833" s="7"/>
      <c r="DU833" s="7"/>
      <c r="DV833" s="7"/>
      <c r="DW833" s="7"/>
      <c r="DX833" s="7"/>
      <c r="DY833" s="7"/>
    </row>
    <row r="834" spans="1:129" s="37" customFormat="1" ht="14.55" customHeight="1" x14ac:dyDescent="0.25">
      <c r="A834" s="44" t="s">
        <v>710</v>
      </c>
      <c r="B834" s="45">
        <v>52</v>
      </c>
      <c r="C834" s="124" t="s">
        <v>711</v>
      </c>
      <c r="D834" s="41" t="s">
        <v>506</v>
      </c>
      <c r="E834" s="42">
        <v>5000</v>
      </c>
      <c r="F834" s="42">
        <f t="shared" si="68"/>
        <v>6150</v>
      </c>
      <c r="G834" s="42">
        <f t="shared" si="69"/>
        <v>1159.6354106268989</v>
      </c>
      <c r="H834" s="133" t="s">
        <v>712</v>
      </c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  <c r="DI834" s="7"/>
      <c r="DJ834" s="7"/>
      <c r="DK834" s="7"/>
      <c r="DL834" s="7"/>
      <c r="DM834" s="7"/>
      <c r="DN834" s="7"/>
      <c r="DO834" s="7"/>
      <c r="DP834" s="7"/>
      <c r="DQ834" s="7"/>
      <c r="DR834" s="7"/>
      <c r="DS834" s="7"/>
      <c r="DT834" s="7"/>
      <c r="DU834" s="7"/>
      <c r="DV834" s="7"/>
      <c r="DW834" s="7"/>
      <c r="DX834" s="7"/>
      <c r="DY834" s="7"/>
    </row>
    <row r="835" spans="1:129" ht="14.55" customHeight="1" x14ac:dyDescent="0.25">
      <c r="A835" s="44"/>
      <c r="B835" s="45"/>
      <c r="C835" s="125"/>
      <c r="D835" s="46" t="s">
        <v>68</v>
      </c>
      <c r="E835" s="47">
        <v>450</v>
      </c>
      <c r="F835" s="47">
        <f t="shared" si="68"/>
        <v>553.5</v>
      </c>
      <c r="G835" s="47">
        <f t="shared" si="69"/>
        <v>104.36718695642089</v>
      </c>
      <c r="H835" s="134"/>
    </row>
    <row r="836" spans="1:129" ht="14.55" customHeight="1" x14ac:dyDescent="0.25">
      <c r="A836" s="44"/>
      <c r="B836" s="45"/>
      <c r="C836" s="61"/>
      <c r="D836" s="46" t="s">
        <v>88</v>
      </c>
      <c r="E836" s="47">
        <v>9600</v>
      </c>
      <c r="F836" s="47">
        <f t="shared" si="68"/>
        <v>11808</v>
      </c>
      <c r="G836" s="47">
        <f t="shared" si="69"/>
        <v>2226.4999884036461</v>
      </c>
      <c r="H836" s="134"/>
    </row>
    <row r="837" spans="1:129" ht="14.55" customHeight="1" x14ac:dyDescent="0.25">
      <c r="A837" s="44"/>
      <c r="B837" s="45"/>
      <c r="C837" s="61"/>
      <c r="D837" s="46" t="s">
        <v>109</v>
      </c>
      <c r="E837" s="47">
        <v>600</v>
      </c>
      <c r="F837" s="47">
        <f t="shared" si="68"/>
        <v>738</v>
      </c>
      <c r="G837" s="47">
        <f t="shared" si="69"/>
        <v>139.15624927522788</v>
      </c>
      <c r="H837" s="134"/>
    </row>
    <row r="838" spans="1:129" ht="14.55" customHeight="1" x14ac:dyDescent="0.25">
      <c r="A838" s="44"/>
      <c r="B838" s="45"/>
      <c r="C838" s="61"/>
      <c r="D838" s="46" t="s">
        <v>63</v>
      </c>
      <c r="E838" s="47">
        <v>400</v>
      </c>
      <c r="F838" s="47">
        <f t="shared" si="68"/>
        <v>492</v>
      </c>
      <c r="G838" s="47">
        <f t="shared" si="69"/>
        <v>92.770832850151905</v>
      </c>
      <c r="H838" s="134"/>
    </row>
    <row r="839" spans="1:129" ht="14.55" customHeight="1" x14ac:dyDescent="0.25">
      <c r="A839" s="44"/>
      <c r="B839" s="45"/>
      <c r="C839" s="61"/>
      <c r="D839" s="46" t="s">
        <v>92</v>
      </c>
      <c r="E839" s="47">
        <v>500</v>
      </c>
      <c r="F839" s="47">
        <f t="shared" si="68"/>
        <v>615</v>
      </c>
      <c r="G839" s="47">
        <f t="shared" si="69"/>
        <v>115.96354106268988</v>
      </c>
      <c r="H839" s="134"/>
    </row>
    <row r="840" spans="1:129" ht="14.55" customHeight="1" x14ac:dyDescent="0.25">
      <c r="A840" s="44"/>
      <c r="B840" s="45"/>
      <c r="C840" s="61"/>
      <c r="D840" s="46" t="s">
        <v>382</v>
      </c>
      <c r="E840" s="47">
        <v>2000</v>
      </c>
      <c r="F840" s="47">
        <f t="shared" si="68"/>
        <v>2460</v>
      </c>
      <c r="G840" s="47">
        <f t="shared" si="69"/>
        <v>463.85416425075954</v>
      </c>
      <c r="H840" s="134"/>
    </row>
    <row r="841" spans="1:129" ht="14.55" customHeight="1" x14ac:dyDescent="0.25">
      <c r="A841" s="44"/>
      <c r="B841" s="45"/>
      <c r="C841" s="61"/>
      <c r="D841" s="46" t="s">
        <v>58</v>
      </c>
      <c r="E841" s="47">
        <v>285</v>
      </c>
      <c r="F841" s="47">
        <f t="shared" si="68"/>
        <v>350.55</v>
      </c>
      <c r="G841" s="47">
        <f t="shared" si="69"/>
        <v>66.099218405733239</v>
      </c>
      <c r="H841" s="134"/>
    </row>
    <row r="842" spans="1:129" ht="14.55" customHeight="1" x14ac:dyDescent="0.25">
      <c r="A842" s="44"/>
      <c r="B842" s="45"/>
      <c r="C842" s="61"/>
      <c r="D842" s="46" t="s">
        <v>98</v>
      </c>
      <c r="E842" s="47">
        <v>1000</v>
      </c>
      <c r="F842" s="47">
        <f t="shared" si="68"/>
        <v>1230</v>
      </c>
      <c r="G842" s="47">
        <f t="shared" si="69"/>
        <v>231.92708212537977</v>
      </c>
      <c r="H842" s="134"/>
    </row>
    <row r="843" spans="1:129" ht="14.55" customHeight="1" x14ac:dyDescent="0.25">
      <c r="A843" s="44"/>
      <c r="B843" s="45"/>
      <c r="C843" s="61"/>
      <c r="D843" s="46" t="s">
        <v>36</v>
      </c>
      <c r="E843" s="47">
        <v>500</v>
      </c>
      <c r="F843" s="47">
        <f t="shared" si="68"/>
        <v>615</v>
      </c>
      <c r="G843" s="47">
        <f t="shared" si="69"/>
        <v>115.96354106268988</v>
      </c>
      <c r="H843" s="134"/>
    </row>
    <row r="844" spans="1:129" ht="14.55" customHeight="1" x14ac:dyDescent="0.25">
      <c r="A844" s="44"/>
      <c r="B844" s="45"/>
      <c r="C844" s="61"/>
      <c r="D844" s="46" t="s">
        <v>95</v>
      </c>
      <c r="E844" s="47">
        <v>400</v>
      </c>
      <c r="F844" s="47">
        <f t="shared" si="68"/>
        <v>492</v>
      </c>
      <c r="G844" s="47">
        <f t="shared" si="69"/>
        <v>92.770832850151905</v>
      </c>
      <c r="H844" s="134"/>
    </row>
    <row r="845" spans="1:129" ht="14.55" customHeight="1" x14ac:dyDescent="0.25">
      <c r="A845" s="44"/>
      <c r="B845" s="45"/>
      <c r="C845" s="61"/>
      <c r="D845" s="46" t="s">
        <v>121</v>
      </c>
      <c r="E845" s="47">
        <v>3000</v>
      </c>
      <c r="F845" s="47">
        <f t="shared" si="68"/>
        <v>3690</v>
      </c>
      <c r="G845" s="47">
        <f t="shared" si="69"/>
        <v>695.78124637613928</v>
      </c>
      <c r="H845" s="134"/>
    </row>
    <row r="846" spans="1:129" ht="14.55" customHeight="1" x14ac:dyDescent="0.25">
      <c r="A846" s="44"/>
      <c r="B846" s="45"/>
      <c r="C846" s="61"/>
      <c r="D846" s="46" t="s">
        <v>139</v>
      </c>
      <c r="E846" s="47">
        <v>5000</v>
      </c>
      <c r="F846" s="47">
        <f t="shared" si="68"/>
        <v>6150</v>
      </c>
      <c r="G846" s="47">
        <f t="shared" si="69"/>
        <v>1159.6354106268989</v>
      </c>
      <c r="H846" s="134"/>
    </row>
    <row r="847" spans="1:129" ht="14.55" customHeight="1" x14ac:dyDescent="0.25">
      <c r="A847" s="44"/>
      <c r="B847" s="45"/>
      <c r="C847" s="61"/>
      <c r="D847" s="46" t="s">
        <v>38</v>
      </c>
      <c r="E847" s="47">
        <v>1000</v>
      </c>
      <c r="F847" s="47">
        <f t="shared" si="68"/>
        <v>1230</v>
      </c>
      <c r="G847" s="47">
        <f t="shared" si="69"/>
        <v>231.92708212537977</v>
      </c>
      <c r="H847" s="134"/>
    </row>
    <row r="848" spans="1:129" s="49" customFormat="1" ht="14.55" customHeight="1" thickBot="1" x14ac:dyDescent="0.3">
      <c r="A848" s="24"/>
      <c r="B848" s="25"/>
      <c r="C848" s="62"/>
      <c r="D848" s="51" t="s">
        <v>29</v>
      </c>
      <c r="E848" s="52">
        <f>SUM(E834:E847)</f>
        <v>29735</v>
      </c>
      <c r="F848" s="52">
        <f t="shared" si="68"/>
        <v>36574.050000000003</v>
      </c>
      <c r="G848" s="52">
        <f t="shared" si="69"/>
        <v>6896.3517869981679</v>
      </c>
      <c r="H848" s="135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/>
      <c r="DH848" s="7"/>
      <c r="DI848" s="7"/>
      <c r="DJ848" s="7"/>
      <c r="DK848" s="7"/>
      <c r="DL848" s="7"/>
      <c r="DM848" s="7"/>
      <c r="DN848" s="7"/>
      <c r="DO848" s="7"/>
      <c r="DP848" s="7"/>
      <c r="DQ848" s="7"/>
      <c r="DR848" s="7"/>
      <c r="DS848" s="7"/>
      <c r="DT848" s="7"/>
      <c r="DU848" s="7"/>
      <c r="DV848" s="7"/>
      <c r="DW848" s="7"/>
      <c r="DX848" s="7"/>
      <c r="DY848" s="7"/>
    </row>
    <row r="849" spans="1:129" s="37" customFormat="1" ht="14.55" customHeight="1" x14ac:dyDescent="0.25">
      <c r="A849" s="44" t="s">
        <v>713</v>
      </c>
      <c r="B849" s="45">
        <v>109</v>
      </c>
      <c r="C849" s="124" t="s">
        <v>714</v>
      </c>
      <c r="D849" s="41" t="s">
        <v>506</v>
      </c>
      <c r="E849" s="42">
        <v>2000</v>
      </c>
      <c r="F849" s="42">
        <f t="shared" si="68"/>
        <v>2460</v>
      </c>
      <c r="G849" s="42">
        <f t="shared" si="69"/>
        <v>463.85416425075954</v>
      </c>
      <c r="H849" s="109" t="s">
        <v>715</v>
      </c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/>
      <c r="DH849" s="7"/>
      <c r="DI849" s="7"/>
      <c r="DJ849" s="7"/>
      <c r="DK849" s="7"/>
      <c r="DL849" s="7"/>
      <c r="DM849" s="7"/>
      <c r="DN849" s="7"/>
      <c r="DO849" s="7"/>
      <c r="DP849" s="7"/>
      <c r="DQ849" s="7"/>
      <c r="DR849" s="7"/>
      <c r="DS849" s="7"/>
      <c r="DT849" s="7"/>
      <c r="DU849" s="7"/>
      <c r="DV849" s="7"/>
      <c r="DW849" s="7"/>
      <c r="DX849" s="7"/>
      <c r="DY849" s="7"/>
    </row>
    <row r="850" spans="1:129" ht="14.55" customHeight="1" x14ac:dyDescent="0.25">
      <c r="A850" s="44"/>
      <c r="B850" s="45"/>
      <c r="C850" s="125"/>
      <c r="D850" s="46" t="s">
        <v>88</v>
      </c>
      <c r="E850" s="47">
        <v>7500</v>
      </c>
      <c r="F850" s="47">
        <f t="shared" si="68"/>
        <v>9225</v>
      </c>
      <c r="G850" s="47">
        <f t="shared" si="69"/>
        <v>1739.4531159403484</v>
      </c>
      <c r="H850" s="110"/>
    </row>
    <row r="851" spans="1:129" ht="14.55" customHeight="1" x14ac:dyDescent="0.25">
      <c r="A851" s="44"/>
      <c r="B851" s="45"/>
      <c r="C851" s="61"/>
      <c r="D851" s="46" t="s">
        <v>109</v>
      </c>
      <c r="E851" s="47">
        <v>600</v>
      </c>
      <c r="F851" s="47">
        <f t="shared" si="68"/>
        <v>738</v>
      </c>
      <c r="G851" s="47">
        <f t="shared" si="69"/>
        <v>139.15624927522788</v>
      </c>
      <c r="H851" s="110"/>
    </row>
    <row r="852" spans="1:129" ht="14.55" customHeight="1" x14ac:dyDescent="0.25">
      <c r="A852" s="44"/>
      <c r="B852" s="45"/>
      <c r="C852" s="61"/>
      <c r="D852" s="46" t="s">
        <v>382</v>
      </c>
      <c r="E852" s="47">
        <v>6000</v>
      </c>
      <c r="F852" s="47">
        <f t="shared" si="68"/>
        <v>7380</v>
      </c>
      <c r="G852" s="47">
        <f t="shared" si="69"/>
        <v>1391.5624927522786</v>
      </c>
      <c r="H852" s="110"/>
    </row>
    <row r="853" spans="1:129" ht="14.55" customHeight="1" x14ac:dyDescent="0.25">
      <c r="A853" s="44"/>
      <c r="B853" s="45"/>
      <c r="C853" s="61"/>
      <c r="D853" s="46" t="s">
        <v>121</v>
      </c>
      <c r="E853" s="47">
        <v>4000</v>
      </c>
      <c r="F853" s="47">
        <f t="shared" si="68"/>
        <v>4920</v>
      </c>
      <c r="G853" s="47">
        <f t="shared" si="69"/>
        <v>927.70832850151908</v>
      </c>
      <c r="H853" s="110"/>
    </row>
    <row r="854" spans="1:129" ht="14.55" customHeight="1" x14ac:dyDescent="0.25">
      <c r="A854" s="44"/>
      <c r="B854" s="45"/>
      <c r="C854" s="61"/>
      <c r="D854" s="46" t="s">
        <v>210</v>
      </c>
      <c r="E854" s="47">
        <v>11382.11</v>
      </c>
      <c r="F854" s="47">
        <f t="shared" si="68"/>
        <v>13999.9953</v>
      </c>
      <c r="G854" s="47">
        <f t="shared" si="69"/>
        <v>2639.8195607301063</v>
      </c>
      <c r="H854" s="110"/>
    </row>
    <row r="855" spans="1:129" s="49" customFormat="1" ht="14.55" customHeight="1" thickBot="1" x14ac:dyDescent="0.3">
      <c r="A855" s="24"/>
      <c r="B855" s="25"/>
      <c r="C855" s="62"/>
      <c r="D855" s="51" t="s">
        <v>29</v>
      </c>
      <c r="E855" s="52">
        <f>SUM(E849:E854)</f>
        <v>31482.11</v>
      </c>
      <c r="F855" s="52">
        <f t="shared" ref="F855" si="70">E855*1.23</f>
        <v>38722.995300000002</v>
      </c>
      <c r="G855" s="52">
        <f t="shared" si="69"/>
        <v>7301.5539114502399</v>
      </c>
      <c r="H855" s="111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  <c r="DI855" s="7"/>
      <c r="DJ855" s="7"/>
      <c r="DK855" s="7"/>
      <c r="DL855" s="7"/>
      <c r="DM855" s="7"/>
      <c r="DN855" s="7"/>
      <c r="DO855" s="7"/>
      <c r="DP855" s="7"/>
      <c r="DQ855" s="7"/>
      <c r="DR855" s="7"/>
      <c r="DS855" s="7"/>
      <c r="DT855" s="7"/>
      <c r="DU855" s="7"/>
      <c r="DV855" s="7"/>
      <c r="DW855" s="7"/>
      <c r="DX855" s="7"/>
      <c r="DY855" s="7"/>
    </row>
    <row r="856" spans="1:129" s="63" customFormat="1" ht="18.45" customHeight="1" thickBot="1" x14ac:dyDescent="0.35">
      <c r="A856" s="22" t="s">
        <v>716</v>
      </c>
      <c r="B856" s="112" t="s">
        <v>717</v>
      </c>
      <c r="C856" s="113"/>
      <c r="D856" s="113"/>
      <c r="E856" s="113"/>
      <c r="F856" s="113"/>
      <c r="G856" s="113"/>
      <c r="H856" s="114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  <c r="CH856" s="9"/>
      <c r="CI856" s="9"/>
      <c r="CJ856" s="9"/>
      <c r="CK856" s="9"/>
      <c r="CL856" s="9"/>
      <c r="CM856" s="9"/>
      <c r="CN856" s="9"/>
      <c r="CO856" s="9"/>
      <c r="CP856" s="9"/>
      <c r="CQ856" s="9"/>
      <c r="CR856" s="9"/>
      <c r="CS856" s="9"/>
      <c r="CT856" s="9"/>
      <c r="CU856" s="9"/>
      <c r="CV856" s="9"/>
      <c r="CW856" s="9"/>
      <c r="CX856" s="9"/>
      <c r="CY856" s="9"/>
      <c r="CZ856" s="9"/>
      <c r="DA856" s="9"/>
      <c r="DB856" s="9"/>
      <c r="DC856" s="9"/>
      <c r="DD856" s="9"/>
      <c r="DE856" s="9"/>
      <c r="DF856" s="9"/>
      <c r="DG856" s="9"/>
      <c r="DH856" s="9"/>
      <c r="DI856" s="9"/>
      <c r="DJ856" s="9"/>
      <c r="DK856" s="9"/>
      <c r="DL856" s="9"/>
      <c r="DM856" s="9"/>
      <c r="DN856" s="9"/>
      <c r="DO856" s="9"/>
      <c r="DP856" s="9"/>
      <c r="DQ856" s="9"/>
      <c r="DR856" s="9"/>
      <c r="DS856" s="9"/>
      <c r="DT856" s="9"/>
      <c r="DU856" s="9"/>
      <c r="DV856" s="9"/>
      <c r="DW856" s="9"/>
      <c r="DX856" s="9"/>
      <c r="DY856" s="9"/>
    </row>
    <row r="857" spans="1:129" s="63" customFormat="1" ht="14.55" customHeight="1" thickBot="1" x14ac:dyDescent="0.35">
      <c r="A857" s="92" t="s">
        <v>718</v>
      </c>
      <c r="B857" s="31">
        <v>1026</v>
      </c>
      <c r="C857" s="32" t="s">
        <v>719</v>
      </c>
      <c r="D857" s="32" t="s">
        <v>667</v>
      </c>
      <c r="E857" s="33">
        <v>0</v>
      </c>
      <c r="F857" s="33">
        <f t="shared" ref="F857:F884" si="71">E857*1.23</f>
        <v>0</v>
      </c>
      <c r="G857" s="33">
        <f t="shared" ref="G857:G884" si="72">E857/4.3117</f>
        <v>0</v>
      </c>
      <c r="H857" s="65" t="s">
        <v>20</v>
      </c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  <c r="CH857" s="9"/>
      <c r="CI857" s="9"/>
      <c r="CJ857" s="9"/>
      <c r="CK857" s="9"/>
      <c r="CL857" s="9"/>
      <c r="CM857" s="9"/>
      <c r="CN857" s="9"/>
      <c r="CO857" s="9"/>
      <c r="CP857" s="9"/>
      <c r="CQ857" s="9"/>
      <c r="CR857" s="9"/>
      <c r="CS857" s="9"/>
      <c r="CT857" s="9"/>
      <c r="CU857" s="9"/>
      <c r="CV857" s="9"/>
      <c r="CW857" s="9"/>
      <c r="CX857" s="9"/>
      <c r="CY857" s="9"/>
      <c r="CZ857" s="9"/>
      <c r="DA857" s="9"/>
      <c r="DB857" s="9"/>
      <c r="DC857" s="9"/>
      <c r="DD857" s="9"/>
      <c r="DE857" s="9"/>
      <c r="DF857" s="9"/>
      <c r="DG857" s="9"/>
      <c r="DH857" s="9"/>
      <c r="DI857" s="9"/>
      <c r="DJ857" s="9"/>
      <c r="DK857" s="9"/>
      <c r="DL857" s="9"/>
      <c r="DM857" s="9"/>
      <c r="DN857" s="9"/>
      <c r="DO857" s="9"/>
      <c r="DP857" s="9"/>
      <c r="DQ857" s="9"/>
      <c r="DR857" s="9"/>
      <c r="DS857" s="9"/>
      <c r="DT857" s="9"/>
      <c r="DU857" s="9"/>
      <c r="DV857" s="9"/>
      <c r="DW857" s="9"/>
      <c r="DX857" s="9"/>
      <c r="DY857" s="9"/>
    </row>
    <row r="858" spans="1:129" s="63" customFormat="1" ht="33" customHeight="1" thickBot="1" x14ac:dyDescent="0.35">
      <c r="A858" s="30" t="s">
        <v>720</v>
      </c>
      <c r="B858" s="31">
        <v>293</v>
      </c>
      <c r="C858" s="32" t="s">
        <v>721</v>
      </c>
      <c r="D858" s="32" t="s">
        <v>121</v>
      </c>
      <c r="E858" s="33">
        <v>10000</v>
      </c>
      <c r="F858" s="33">
        <f t="shared" si="71"/>
        <v>12300</v>
      </c>
      <c r="G858" s="33">
        <f t="shared" si="72"/>
        <v>2319.2708212537977</v>
      </c>
      <c r="H858" s="64" t="s">
        <v>722</v>
      </c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9"/>
      <c r="CJ858" s="9"/>
      <c r="CK858" s="9"/>
      <c r="CL858" s="9"/>
      <c r="CM858" s="9"/>
      <c r="CN858" s="9"/>
      <c r="CO858" s="9"/>
      <c r="CP858" s="9"/>
      <c r="CQ858" s="9"/>
      <c r="CR858" s="9"/>
      <c r="CS858" s="9"/>
      <c r="CT858" s="9"/>
      <c r="CU858" s="9"/>
      <c r="CV858" s="9"/>
      <c r="CW858" s="9"/>
      <c r="CX858" s="9"/>
      <c r="CY858" s="9"/>
      <c r="CZ858" s="9"/>
      <c r="DA858" s="9"/>
      <c r="DB858" s="9"/>
      <c r="DC858" s="9"/>
      <c r="DD858" s="9"/>
      <c r="DE858" s="9"/>
      <c r="DF858" s="9"/>
      <c r="DG858" s="9"/>
      <c r="DH858" s="9"/>
      <c r="DI858" s="9"/>
      <c r="DJ858" s="9"/>
      <c r="DK858" s="9"/>
      <c r="DL858" s="9"/>
      <c r="DM858" s="9"/>
      <c r="DN858" s="9"/>
      <c r="DO858" s="9"/>
      <c r="DP858" s="9"/>
      <c r="DQ858" s="9"/>
      <c r="DR858" s="9"/>
      <c r="DS858" s="9"/>
      <c r="DT858" s="9"/>
      <c r="DU858" s="9"/>
      <c r="DV858" s="9"/>
      <c r="DW858" s="9"/>
      <c r="DX858" s="9"/>
      <c r="DY858" s="9"/>
    </row>
    <row r="859" spans="1:129" s="37" customFormat="1" ht="14.55" customHeight="1" x14ac:dyDescent="0.25">
      <c r="A859" s="44" t="s">
        <v>723</v>
      </c>
      <c r="B859" s="45">
        <v>294</v>
      </c>
      <c r="C859" s="124" t="s">
        <v>724</v>
      </c>
      <c r="D859" s="41" t="s">
        <v>506</v>
      </c>
      <c r="E859" s="42">
        <v>5500</v>
      </c>
      <c r="F859" s="42">
        <f t="shared" si="71"/>
        <v>6765</v>
      </c>
      <c r="G859" s="42">
        <f t="shared" si="72"/>
        <v>1275.5989516895888</v>
      </c>
      <c r="H859" s="145" t="s">
        <v>69</v>
      </c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  <c r="DI859" s="7"/>
      <c r="DJ859" s="7"/>
      <c r="DK859" s="7"/>
      <c r="DL859" s="7"/>
      <c r="DM859" s="7"/>
      <c r="DN859" s="7"/>
      <c r="DO859" s="7"/>
      <c r="DP859" s="7"/>
      <c r="DQ859" s="7"/>
      <c r="DR859" s="7"/>
      <c r="DS859" s="7"/>
      <c r="DT859" s="7"/>
      <c r="DU859" s="7"/>
      <c r="DV859" s="7"/>
      <c r="DW859" s="7"/>
      <c r="DX859" s="7"/>
      <c r="DY859" s="7"/>
    </row>
    <row r="860" spans="1:129" ht="14.55" customHeight="1" x14ac:dyDescent="0.25">
      <c r="A860" s="44"/>
      <c r="B860" s="45"/>
      <c r="C860" s="125"/>
      <c r="D860" s="46" t="s">
        <v>121</v>
      </c>
      <c r="E860" s="47">
        <v>10000</v>
      </c>
      <c r="F860" s="47">
        <f t="shared" si="71"/>
        <v>12300</v>
      </c>
      <c r="G860" s="47">
        <f t="shared" si="72"/>
        <v>2319.2708212537977</v>
      </c>
      <c r="H860" s="146"/>
    </row>
    <row r="861" spans="1:129" s="49" customFormat="1" ht="14.55" customHeight="1" thickBot="1" x14ac:dyDescent="0.3">
      <c r="A861" s="24"/>
      <c r="B861" s="25"/>
      <c r="C861" s="62"/>
      <c r="D861" s="51" t="s">
        <v>29</v>
      </c>
      <c r="E861" s="52">
        <f>SUM(E859:E860)</f>
        <v>15500</v>
      </c>
      <c r="F861" s="52">
        <f t="shared" si="71"/>
        <v>19065</v>
      </c>
      <c r="G861" s="52">
        <f t="shared" si="72"/>
        <v>3594.8697729433866</v>
      </c>
      <c r="H861" s="14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  <c r="DI861" s="7"/>
      <c r="DJ861" s="7"/>
      <c r="DK861" s="7"/>
      <c r="DL861" s="7"/>
      <c r="DM861" s="7"/>
      <c r="DN861" s="7"/>
      <c r="DO861" s="7"/>
      <c r="DP861" s="7"/>
      <c r="DQ861" s="7"/>
      <c r="DR861" s="7"/>
      <c r="DS861" s="7"/>
      <c r="DT861" s="7"/>
      <c r="DU861" s="7"/>
      <c r="DV861" s="7"/>
      <c r="DW861" s="7"/>
      <c r="DX861" s="7"/>
      <c r="DY861" s="7"/>
    </row>
    <row r="862" spans="1:129" s="37" customFormat="1" ht="14.55" customHeight="1" x14ac:dyDescent="0.25">
      <c r="A862" s="142" t="s">
        <v>725</v>
      </c>
      <c r="B862" s="45">
        <v>295</v>
      </c>
      <c r="C862" s="124" t="s">
        <v>726</v>
      </c>
      <c r="D862" s="41" t="s">
        <v>506</v>
      </c>
      <c r="E862" s="42">
        <v>3500</v>
      </c>
      <c r="F862" s="42">
        <f t="shared" si="71"/>
        <v>4305</v>
      </c>
      <c r="G862" s="42">
        <f t="shared" si="72"/>
        <v>811.74478743882923</v>
      </c>
      <c r="H862" s="145" t="s">
        <v>69</v>
      </c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/>
      <c r="DH862" s="7"/>
      <c r="DI862" s="7"/>
      <c r="DJ862" s="7"/>
      <c r="DK862" s="7"/>
      <c r="DL862" s="7"/>
      <c r="DM862" s="7"/>
      <c r="DN862" s="7"/>
      <c r="DO862" s="7"/>
      <c r="DP862" s="7"/>
      <c r="DQ862" s="7"/>
      <c r="DR862" s="7"/>
      <c r="DS862" s="7"/>
      <c r="DT862" s="7"/>
      <c r="DU862" s="7"/>
      <c r="DV862" s="7"/>
      <c r="DW862" s="7"/>
      <c r="DX862" s="7"/>
      <c r="DY862" s="7"/>
    </row>
    <row r="863" spans="1:129" ht="14.55" customHeight="1" x14ac:dyDescent="0.25">
      <c r="A863" s="143"/>
      <c r="B863" s="45"/>
      <c r="C863" s="125"/>
      <c r="D863" s="46" t="s">
        <v>121</v>
      </c>
      <c r="E863" s="47">
        <v>10000</v>
      </c>
      <c r="F863" s="47">
        <f t="shared" si="71"/>
        <v>12300</v>
      </c>
      <c r="G863" s="47">
        <f t="shared" si="72"/>
        <v>2319.2708212537977</v>
      </c>
      <c r="H863" s="146"/>
    </row>
    <row r="864" spans="1:129" s="49" customFormat="1" ht="14.55" customHeight="1" thickBot="1" x14ac:dyDescent="0.3">
      <c r="A864" s="144"/>
      <c r="B864" s="25"/>
      <c r="C864" s="90"/>
      <c r="D864" s="51" t="s">
        <v>29</v>
      </c>
      <c r="E864" s="52">
        <f>SUM(E862:E863)</f>
        <v>13500</v>
      </c>
      <c r="F864" s="52">
        <f t="shared" si="71"/>
        <v>16605</v>
      </c>
      <c r="G864" s="52">
        <f t="shared" si="72"/>
        <v>3131.0156086926268</v>
      </c>
      <c r="H864" s="14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  <c r="DI864" s="7"/>
      <c r="DJ864" s="7"/>
      <c r="DK864" s="7"/>
      <c r="DL864" s="7"/>
      <c r="DM864" s="7"/>
      <c r="DN864" s="7"/>
      <c r="DO864" s="7"/>
      <c r="DP864" s="7"/>
      <c r="DQ864" s="7"/>
      <c r="DR864" s="7"/>
      <c r="DS864" s="7"/>
      <c r="DT864" s="7"/>
      <c r="DU864" s="7"/>
      <c r="DV864" s="7"/>
      <c r="DW864" s="7"/>
      <c r="DX864" s="7"/>
      <c r="DY864" s="7"/>
    </row>
    <row r="865" spans="1:129" s="55" customFormat="1" ht="14.55" customHeight="1" thickBot="1" x14ac:dyDescent="0.3">
      <c r="A865" s="24" t="s">
        <v>727</v>
      </c>
      <c r="B865" s="25">
        <v>1027</v>
      </c>
      <c r="C865" s="26" t="s">
        <v>728</v>
      </c>
      <c r="D865" s="62" t="s">
        <v>19</v>
      </c>
      <c r="E865" s="53">
        <v>0</v>
      </c>
      <c r="F865" s="53">
        <f t="shared" si="71"/>
        <v>0</v>
      </c>
      <c r="G865" s="53">
        <f t="shared" si="72"/>
        <v>0</v>
      </c>
      <c r="H865" s="57" t="s">
        <v>20</v>
      </c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  <c r="DI865" s="7"/>
      <c r="DJ865" s="7"/>
      <c r="DK865" s="7"/>
      <c r="DL865" s="7"/>
      <c r="DM865" s="7"/>
      <c r="DN865" s="7"/>
      <c r="DO865" s="7"/>
      <c r="DP865" s="7"/>
      <c r="DQ865" s="7"/>
      <c r="DR865" s="7"/>
      <c r="DS865" s="7"/>
      <c r="DT865" s="7"/>
      <c r="DU865" s="7"/>
      <c r="DV865" s="7"/>
      <c r="DW865" s="7"/>
      <c r="DX865" s="7"/>
      <c r="DY865" s="7"/>
    </row>
    <row r="866" spans="1:129" s="63" customFormat="1" ht="45.75" customHeight="1" thickBot="1" x14ac:dyDescent="0.35">
      <c r="A866" s="30" t="s">
        <v>729</v>
      </c>
      <c r="B866" s="31">
        <v>1028</v>
      </c>
      <c r="C866" s="32" t="s">
        <v>730</v>
      </c>
      <c r="D866" s="32" t="s">
        <v>121</v>
      </c>
      <c r="E866" s="33">
        <v>5000</v>
      </c>
      <c r="F866" s="33">
        <f t="shared" si="71"/>
        <v>6150</v>
      </c>
      <c r="G866" s="33">
        <f t="shared" si="72"/>
        <v>1159.6354106268989</v>
      </c>
      <c r="H866" s="28" t="s">
        <v>731</v>
      </c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  <c r="CH866" s="9"/>
      <c r="CI866" s="9"/>
      <c r="CJ866" s="9"/>
      <c r="CK866" s="9"/>
      <c r="CL866" s="9"/>
      <c r="CM866" s="9"/>
      <c r="CN866" s="9"/>
      <c r="CO866" s="9"/>
      <c r="CP866" s="9"/>
      <c r="CQ866" s="9"/>
      <c r="CR866" s="9"/>
      <c r="CS866" s="9"/>
      <c r="CT866" s="9"/>
      <c r="CU866" s="9"/>
      <c r="CV866" s="9"/>
      <c r="CW866" s="9"/>
      <c r="CX866" s="9"/>
      <c r="CY866" s="9"/>
      <c r="CZ866" s="9"/>
      <c r="DA866" s="9"/>
      <c r="DB866" s="9"/>
      <c r="DC866" s="9"/>
      <c r="DD866" s="9"/>
      <c r="DE866" s="9"/>
      <c r="DF866" s="9"/>
      <c r="DG866" s="9"/>
      <c r="DH866" s="9"/>
      <c r="DI866" s="9"/>
      <c r="DJ866" s="9"/>
      <c r="DK866" s="9"/>
      <c r="DL866" s="9"/>
      <c r="DM866" s="9"/>
      <c r="DN866" s="9"/>
      <c r="DO866" s="9"/>
      <c r="DP866" s="9"/>
      <c r="DQ866" s="9"/>
      <c r="DR866" s="9"/>
      <c r="DS866" s="9"/>
      <c r="DT866" s="9"/>
      <c r="DU866" s="9"/>
      <c r="DV866" s="9"/>
      <c r="DW866" s="9"/>
      <c r="DX866" s="9"/>
      <c r="DY866" s="9"/>
    </row>
    <row r="867" spans="1:129" s="63" customFormat="1" ht="42.45" customHeight="1" thickBot="1" x14ac:dyDescent="0.35">
      <c r="A867" s="30" t="s">
        <v>732</v>
      </c>
      <c r="B867" s="31">
        <v>1029</v>
      </c>
      <c r="C867" s="32" t="s">
        <v>733</v>
      </c>
      <c r="D867" s="32" t="s">
        <v>121</v>
      </c>
      <c r="E867" s="33">
        <v>2000</v>
      </c>
      <c r="F867" s="33">
        <f t="shared" si="71"/>
        <v>2460</v>
      </c>
      <c r="G867" s="33">
        <f t="shared" si="72"/>
        <v>463.85416425075954</v>
      </c>
      <c r="H867" s="28" t="s">
        <v>734</v>
      </c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9"/>
      <c r="CJ867" s="9"/>
      <c r="CK867" s="9"/>
      <c r="CL867" s="9"/>
      <c r="CM867" s="9"/>
      <c r="CN867" s="9"/>
      <c r="CO867" s="9"/>
      <c r="CP867" s="9"/>
      <c r="CQ867" s="9"/>
      <c r="CR867" s="9"/>
      <c r="CS867" s="9"/>
      <c r="CT867" s="9"/>
      <c r="CU867" s="9"/>
      <c r="CV867" s="9"/>
      <c r="CW867" s="9"/>
      <c r="CX867" s="9"/>
      <c r="CY867" s="9"/>
      <c r="CZ867" s="9"/>
      <c r="DA867" s="9"/>
      <c r="DB867" s="9"/>
      <c r="DC867" s="9"/>
      <c r="DD867" s="9"/>
      <c r="DE867" s="9"/>
      <c r="DF867" s="9"/>
      <c r="DG867" s="9"/>
      <c r="DH867" s="9"/>
      <c r="DI867" s="9"/>
      <c r="DJ867" s="9"/>
      <c r="DK867" s="9"/>
      <c r="DL867" s="9"/>
      <c r="DM867" s="9"/>
      <c r="DN867" s="9"/>
      <c r="DO867" s="9"/>
      <c r="DP867" s="9"/>
      <c r="DQ867" s="9"/>
      <c r="DR867" s="9"/>
      <c r="DS867" s="9"/>
      <c r="DT867" s="9"/>
      <c r="DU867" s="9"/>
      <c r="DV867" s="9"/>
      <c r="DW867" s="9"/>
      <c r="DX867" s="9"/>
      <c r="DY867" s="9"/>
    </row>
    <row r="868" spans="1:129" s="37" customFormat="1" ht="14.55" customHeight="1" x14ac:dyDescent="0.25">
      <c r="A868" s="44" t="s">
        <v>735</v>
      </c>
      <c r="B868" s="45">
        <v>1030</v>
      </c>
      <c r="C868" s="124" t="s">
        <v>736</v>
      </c>
      <c r="D868" s="41" t="s">
        <v>107</v>
      </c>
      <c r="E868" s="42">
        <v>1000</v>
      </c>
      <c r="F868" s="42">
        <f t="shared" si="71"/>
        <v>1230</v>
      </c>
      <c r="G868" s="42">
        <f t="shared" si="72"/>
        <v>231.92708212537977</v>
      </c>
      <c r="H868" s="133" t="s">
        <v>737</v>
      </c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/>
      <c r="DH868" s="7"/>
      <c r="DI868" s="7"/>
      <c r="DJ868" s="7"/>
      <c r="DK868" s="7"/>
      <c r="DL868" s="7"/>
      <c r="DM868" s="7"/>
      <c r="DN868" s="7"/>
      <c r="DO868" s="7"/>
      <c r="DP868" s="7"/>
      <c r="DQ868" s="7"/>
      <c r="DR868" s="7"/>
      <c r="DS868" s="7"/>
      <c r="DT868" s="7"/>
      <c r="DU868" s="7"/>
      <c r="DV868" s="7"/>
      <c r="DW868" s="7"/>
      <c r="DX868" s="7"/>
      <c r="DY868" s="7"/>
    </row>
    <row r="869" spans="1:129" ht="14.55" customHeight="1" x14ac:dyDescent="0.25">
      <c r="A869" s="44"/>
      <c r="B869" s="45"/>
      <c r="C869" s="125"/>
      <c r="D869" s="46" t="s">
        <v>111</v>
      </c>
      <c r="E869" s="47">
        <v>700</v>
      </c>
      <c r="F869" s="47">
        <f t="shared" si="71"/>
        <v>861</v>
      </c>
      <c r="G869" s="47">
        <f t="shared" si="72"/>
        <v>162.34895748776583</v>
      </c>
      <c r="H869" s="134"/>
    </row>
    <row r="870" spans="1:129" ht="14.55" customHeight="1" x14ac:dyDescent="0.25">
      <c r="A870" s="44"/>
      <c r="B870" s="45"/>
      <c r="C870" s="61"/>
      <c r="D870" s="46" t="s">
        <v>36</v>
      </c>
      <c r="E870" s="47">
        <v>813</v>
      </c>
      <c r="F870" s="47">
        <f t="shared" si="71"/>
        <v>999.99</v>
      </c>
      <c r="G870" s="47">
        <f t="shared" si="72"/>
        <v>188.55671776793375</v>
      </c>
      <c r="H870" s="134"/>
    </row>
    <row r="871" spans="1:129" ht="14.55" customHeight="1" x14ac:dyDescent="0.25">
      <c r="A871" s="44"/>
      <c r="B871" s="45"/>
      <c r="C871" s="61"/>
      <c r="D871" s="46" t="s">
        <v>59</v>
      </c>
      <c r="E871" s="47">
        <v>3000</v>
      </c>
      <c r="F871" s="47">
        <f t="shared" si="71"/>
        <v>3690</v>
      </c>
      <c r="G871" s="47">
        <f t="shared" si="72"/>
        <v>695.78124637613928</v>
      </c>
      <c r="H871" s="134"/>
    </row>
    <row r="872" spans="1:129" ht="14.55" customHeight="1" x14ac:dyDescent="0.25">
      <c r="A872" s="44"/>
      <c r="B872" s="45"/>
      <c r="C872" s="61"/>
      <c r="D872" s="46" t="s">
        <v>121</v>
      </c>
      <c r="E872" s="47">
        <v>3000</v>
      </c>
      <c r="F872" s="47">
        <f t="shared" si="71"/>
        <v>3690</v>
      </c>
      <c r="G872" s="47">
        <f t="shared" si="72"/>
        <v>695.78124637613928</v>
      </c>
      <c r="H872" s="134"/>
    </row>
    <row r="873" spans="1:129" s="49" customFormat="1" ht="14.55" customHeight="1" thickBot="1" x14ac:dyDescent="0.3">
      <c r="A873" s="24"/>
      <c r="B873" s="25"/>
      <c r="C873" s="62"/>
      <c r="D873" s="51" t="s">
        <v>29</v>
      </c>
      <c r="E873" s="52">
        <f>SUM(E868:E872)</f>
        <v>8513</v>
      </c>
      <c r="F873" s="52">
        <f t="shared" si="71"/>
        <v>10470.99</v>
      </c>
      <c r="G873" s="52">
        <f t="shared" si="72"/>
        <v>1974.3952501333581</v>
      </c>
      <c r="H873" s="135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/>
      <c r="DH873" s="7"/>
      <c r="DI873" s="7"/>
      <c r="DJ873" s="7"/>
      <c r="DK873" s="7"/>
      <c r="DL873" s="7"/>
      <c r="DM873" s="7"/>
      <c r="DN873" s="7"/>
      <c r="DO873" s="7"/>
      <c r="DP873" s="7"/>
      <c r="DQ873" s="7"/>
      <c r="DR873" s="7"/>
      <c r="DS873" s="7"/>
      <c r="DT873" s="7"/>
      <c r="DU873" s="7"/>
      <c r="DV873" s="7"/>
      <c r="DW873" s="7"/>
      <c r="DX873" s="7"/>
      <c r="DY873" s="7"/>
    </row>
    <row r="874" spans="1:129" s="63" customFormat="1" ht="14.55" customHeight="1" thickBot="1" x14ac:dyDescent="0.35">
      <c r="A874" s="30" t="s">
        <v>738</v>
      </c>
      <c r="B874" s="31">
        <v>1031</v>
      </c>
      <c r="C874" s="32" t="s">
        <v>739</v>
      </c>
      <c r="D874" s="32" t="s">
        <v>19</v>
      </c>
      <c r="E874" s="33">
        <v>0</v>
      </c>
      <c r="F874" s="77">
        <f t="shared" si="71"/>
        <v>0</v>
      </c>
      <c r="G874" s="77">
        <f t="shared" si="72"/>
        <v>0</v>
      </c>
      <c r="H874" s="65" t="s">
        <v>20</v>
      </c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  <c r="CH874" s="9"/>
      <c r="CI874" s="9"/>
      <c r="CJ874" s="9"/>
      <c r="CK874" s="9"/>
      <c r="CL874" s="9"/>
      <c r="CM874" s="9"/>
      <c r="CN874" s="9"/>
      <c r="CO874" s="9"/>
      <c r="CP874" s="9"/>
      <c r="CQ874" s="9"/>
      <c r="CR874" s="9"/>
      <c r="CS874" s="9"/>
      <c r="CT874" s="9"/>
      <c r="CU874" s="9"/>
      <c r="CV874" s="9"/>
      <c r="CW874" s="9"/>
      <c r="CX874" s="9"/>
      <c r="CY874" s="9"/>
      <c r="CZ874" s="9"/>
      <c r="DA874" s="9"/>
      <c r="DB874" s="9"/>
      <c r="DC874" s="9"/>
      <c r="DD874" s="9"/>
      <c r="DE874" s="9"/>
      <c r="DF874" s="9"/>
      <c r="DG874" s="9"/>
      <c r="DH874" s="9"/>
      <c r="DI874" s="9"/>
      <c r="DJ874" s="9"/>
      <c r="DK874" s="9"/>
      <c r="DL874" s="9"/>
      <c r="DM874" s="9"/>
      <c r="DN874" s="9"/>
      <c r="DO874" s="9"/>
      <c r="DP874" s="9"/>
      <c r="DQ874" s="9"/>
      <c r="DR874" s="9"/>
      <c r="DS874" s="9"/>
      <c r="DT874" s="9"/>
      <c r="DU874" s="9"/>
      <c r="DV874" s="9"/>
      <c r="DW874" s="9"/>
      <c r="DX874" s="9"/>
      <c r="DY874" s="9"/>
    </row>
    <row r="875" spans="1:129" s="37" customFormat="1" ht="14.55" customHeight="1" x14ac:dyDescent="0.25">
      <c r="A875" s="142" t="s">
        <v>740</v>
      </c>
      <c r="B875" s="45">
        <v>1032</v>
      </c>
      <c r="C875" s="124" t="s">
        <v>741</v>
      </c>
      <c r="D875" s="41" t="s">
        <v>109</v>
      </c>
      <c r="E875" s="42">
        <v>3000</v>
      </c>
      <c r="F875" s="42">
        <f t="shared" si="71"/>
        <v>3690</v>
      </c>
      <c r="G875" s="42">
        <f t="shared" si="72"/>
        <v>695.78124637613928</v>
      </c>
      <c r="H875" s="121" t="s">
        <v>742</v>
      </c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/>
      <c r="DH875" s="7"/>
      <c r="DI875" s="7"/>
      <c r="DJ875" s="7"/>
      <c r="DK875" s="7"/>
      <c r="DL875" s="7"/>
      <c r="DM875" s="7"/>
      <c r="DN875" s="7"/>
      <c r="DO875" s="7"/>
      <c r="DP875" s="7"/>
      <c r="DQ875" s="7"/>
      <c r="DR875" s="7"/>
      <c r="DS875" s="7"/>
      <c r="DT875" s="7"/>
      <c r="DU875" s="7"/>
      <c r="DV875" s="7"/>
      <c r="DW875" s="7"/>
      <c r="DX875" s="7"/>
      <c r="DY875" s="7"/>
    </row>
    <row r="876" spans="1:129" ht="14.55" customHeight="1" x14ac:dyDescent="0.25">
      <c r="A876" s="143"/>
      <c r="B876" s="45"/>
      <c r="C876" s="125"/>
      <c r="D876" s="46" t="s">
        <v>121</v>
      </c>
      <c r="E876" s="47">
        <v>5000</v>
      </c>
      <c r="F876" s="47">
        <f t="shared" si="71"/>
        <v>6150</v>
      </c>
      <c r="G876" s="47">
        <f t="shared" si="72"/>
        <v>1159.6354106268989</v>
      </c>
      <c r="H876" s="122"/>
    </row>
    <row r="877" spans="1:129" s="49" customFormat="1" ht="14.55" customHeight="1" thickBot="1" x14ac:dyDescent="0.3">
      <c r="A877" s="144"/>
      <c r="B877" s="25"/>
      <c r="C877" s="62"/>
      <c r="D877" s="51" t="s">
        <v>29</v>
      </c>
      <c r="E877" s="52">
        <f>SUM(E875:E876)</f>
        <v>8000</v>
      </c>
      <c r="F877" s="52">
        <f t="shared" si="71"/>
        <v>9840</v>
      </c>
      <c r="G877" s="52">
        <f t="shared" si="72"/>
        <v>1855.4166570030382</v>
      </c>
      <c r="H877" s="123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  <c r="DG877" s="7"/>
      <c r="DH877" s="7"/>
      <c r="DI877" s="7"/>
      <c r="DJ877" s="7"/>
      <c r="DK877" s="7"/>
      <c r="DL877" s="7"/>
      <c r="DM877" s="7"/>
      <c r="DN877" s="7"/>
      <c r="DO877" s="7"/>
      <c r="DP877" s="7"/>
      <c r="DQ877" s="7"/>
      <c r="DR877" s="7"/>
      <c r="DS877" s="7"/>
      <c r="DT877" s="7"/>
      <c r="DU877" s="7"/>
      <c r="DV877" s="7"/>
      <c r="DW877" s="7"/>
      <c r="DX877" s="7"/>
      <c r="DY877" s="7"/>
    </row>
    <row r="878" spans="1:129" s="37" customFormat="1" ht="14.55" customHeight="1" x14ac:dyDescent="0.25">
      <c r="A878" s="44" t="s">
        <v>743</v>
      </c>
      <c r="B878" s="45">
        <v>1033</v>
      </c>
      <c r="C878" s="124" t="s">
        <v>744</v>
      </c>
      <c r="D878" s="41" t="s">
        <v>81</v>
      </c>
      <c r="E878" s="42">
        <v>20000</v>
      </c>
      <c r="F878" s="42">
        <f t="shared" si="71"/>
        <v>24600</v>
      </c>
      <c r="G878" s="42">
        <f t="shared" si="72"/>
        <v>4638.5416425075955</v>
      </c>
      <c r="H878" s="121" t="s">
        <v>745</v>
      </c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  <c r="DG878" s="7"/>
      <c r="DH878" s="7"/>
      <c r="DI878" s="7"/>
      <c r="DJ878" s="7"/>
      <c r="DK878" s="7"/>
      <c r="DL878" s="7"/>
      <c r="DM878" s="7"/>
      <c r="DN878" s="7"/>
      <c r="DO878" s="7"/>
      <c r="DP878" s="7"/>
      <c r="DQ878" s="7"/>
      <c r="DR878" s="7"/>
      <c r="DS878" s="7"/>
      <c r="DT878" s="7"/>
      <c r="DU878" s="7"/>
      <c r="DV878" s="7"/>
      <c r="DW878" s="7"/>
      <c r="DX878" s="7"/>
      <c r="DY878" s="7"/>
    </row>
    <row r="879" spans="1:129" ht="14.55" customHeight="1" x14ac:dyDescent="0.25">
      <c r="A879" s="44"/>
      <c r="B879" s="45"/>
      <c r="C879" s="125"/>
      <c r="D879" s="46" t="s">
        <v>121</v>
      </c>
      <c r="E879" s="47">
        <v>2000</v>
      </c>
      <c r="F879" s="47">
        <f t="shared" si="71"/>
        <v>2460</v>
      </c>
      <c r="G879" s="47">
        <f t="shared" si="72"/>
        <v>463.85416425075954</v>
      </c>
      <c r="H879" s="122"/>
    </row>
    <row r="880" spans="1:129" s="49" customFormat="1" ht="14.55" customHeight="1" thickBot="1" x14ac:dyDescent="0.3">
      <c r="A880" s="24"/>
      <c r="B880" s="25"/>
      <c r="C880" s="26"/>
      <c r="D880" s="51" t="s">
        <v>29</v>
      </c>
      <c r="E880" s="52">
        <f>SUM(E878:E879)</f>
        <v>22000</v>
      </c>
      <c r="F880" s="52">
        <f t="shared" si="71"/>
        <v>27060</v>
      </c>
      <c r="G880" s="52">
        <f t="shared" si="72"/>
        <v>5102.3958067583553</v>
      </c>
      <c r="H880" s="123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  <c r="DG880" s="7"/>
      <c r="DH880" s="7"/>
      <c r="DI880" s="7"/>
      <c r="DJ880" s="7"/>
      <c r="DK880" s="7"/>
      <c r="DL880" s="7"/>
      <c r="DM880" s="7"/>
      <c r="DN880" s="7"/>
      <c r="DO880" s="7"/>
      <c r="DP880" s="7"/>
      <c r="DQ880" s="7"/>
      <c r="DR880" s="7"/>
      <c r="DS880" s="7"/>
      <c r="DT880" s="7"/>
      <c r="DU880" s="7"/>
      <c r="DV880" s="7"/>
      <c r="DW880" s="7"/>
      <c r="DX880" s="7"/>
      <c r="DY880" s="7"/>
    </row>
    <row r="881" spans="1:129" s="37" customFormat="1" ht="14.55" customHeight="1" x14ac:dyDescent="0.25">
      <c r="A881" s="44" t="s">
        <v>746</v>
      </c>
      <c r="B881" s="45">
        <v>1034</v>
      </c>
      <c r="C881" s="126" t="s">
        <v>747</v>
      </c>
      <c r="D881" s="41" t="s">
        <v>111</v>
      </c>
      <c r="E881" s="42">
        <v>500</v>
      </c>
      <c r="F881" s="42">
        <f t="shared" si="71"/>
        <v>615</v>
      </c>
      <c r="G881" s="42">
        <f t="shared" si="72"/>
        <v>115.96354106268988</v>
      </c>
      <c r="H881" s="121" t="s">
        <v>748</v>
      </c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  <c r="DG881" s="7"/>
      <c r="DH881" s="7"/>
      <c r="DI881" s="7"/>
      <c r="DJ881" s="7"/>
      <c r="DK881" s="7"/>
      <c r="DL881" s="7"/>
      <c r="DM881" s="7"/>
      <c r="DN881" s="7"/>
      <c r="DO881" s="7"/>
      <c r="DP881" s="7"/>
      <c r="DQ881" s="7"/>
      <c r="DR881" s="7"/>
      <c r="DS881" s="7"/>
      <c r="DT881" s="7"/>
      <c r="DU881" s="7"/>
      <c r="DV881" s="7"/>
      <c r="DW881" s="7"/>
      <c r="DX881" s="7"/>
      <c r="DY881" s="7"/>
    </row>
    <row r="882" spans="1:129" ht="14.55" customHeight="1" x14ac:dyDescent="0.25">
      <c r="A882" s="44"/>
      <c r="B882" s="45"/>
      <c r="C882" s="125"/>
      <c r="D882" s="46" t="s">
        <v>59</v>
      </c>
      <c r="E882" s="47">
        <v>2500</v>
      </c>
      <c r="F882" s="47">
        <f t="shared" si="71"/>
        <v>3075</v>
      </c>
      <c r="G882" s="47">
        <f t="shared" si="72"/>
        <v>579.81770531344944</v>
      </c>
      <c r="H882" s="122"/>
    </row>
    <row r="883" spans="1:129" ht="14.55" customHeight="1" x14ac:dyDescent="0.25">
      <c r="A883" s="44"/>
      <c r="B883" s="45"/>
      <c r="C883" s="125"/>
      <c r="D883" s="46" t="s">
        <v>121</v>
      </c>
      <c r="E883" s="47">
        <v>3000</v>
      </c>
      <c r="F883" s="47">
        <f t="shared" si="71"/>
        <v>3690</v>
      </c>
      <c r="G883" s="47">
        <f t="shared" si="72"/>
        <v>695.78124637613928</v>
      </c>
      <c r="H883" s="122"/>
    </row>
    <row r="884" spans="1:129" s="49" customFormat="1" ht="14.55" customHeight="1" thickBot="1" x14ac:dyDescent="0.3">
      <c r="A884" s="24"/>
      <c r="B884" s="25"/>
      <c r="C884" s="50"/>
      <c r="D884" s="51" t="s">
        <v>29</v>
      </c>
      <c r="E884" s="52">
        <f>SUM(E881:E883)</f>
        <v>6000</v>
      </c>
      <c r="F884" s="52">
        <f t="shared" si="71"/>
        <v>7380</v>
      </c>
      <c r="G884" s="52">
        <f t="shared" si="72"/>
        <v>1391.5624927522786</v>
      </c>
      <c r="H884" s="123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  <c r="DE884" s="7"/>
      <c r="DF884" s="7"/>
      <c r="DG884" s="7"/>
      <c r="DH884" s="7"/>
      <c r="DI884" s="7"/>
      <c r="DJ884" s="7"/>
      <c r="DK884" s="7"/>
      <c r="DL884" s="7"/>
      <c r="DM884" s="7"/>
      <c r="DN884" s="7"/>
      <c r="DO884" s="7"/>
      <c r="DP884" s="7"/>
      <c r="DQ884" s="7"/>
      <c r="DR884" s="7"/>
      <c r="DS884" s="7"/>
      <c r="DT884" s="7"/>
      <c r="DU884" s="7"/>
      <c r="DV884" s="7"/>
      <c r="DW884" s="7"/>
      <c r="DX884" s="7"/>
      <c r="DY884" s="7"/>
    </row>
    <row r="885" spans="1:129" s="29" customFormat="1" ht="17.25" customHeight="1" thickBot="1" x14ac:dyDescent="0.3">
      <c r="A885" s="93" t="s">
        <v>749</v>
      </c>
      <c r="B885" s="112" t="s">
        <v>750</v>
      </c>
      <c r="C885" s="113"/>
      <c r="D885" s="113"/>
      <c r="E885" s="113"/>
      <c r="F885" s="113"/>
      <c r="G885" s="113"/>
      <c r="H885" s="114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  <c r="DG885" s="7"/>
      <c r="DH885" s="7"/>
      <c r="DI885" s="7"/>
      <c r="DJ885" s="7"/>
      <c r="DK885" s="7"/>
      <c r="DL885" s="7"/>
      <c r="DM885" s="7"/>
      <c r="DN885" s="7"/>
      <c r="DO885" s="7"/>
      <c r="DP885" s="7"/>
      <c r="DQ885" s="7"/>
      <c r="DR885" s="7"/>
      <c r="DS885" s="7"/>
      <c r="DT885" s="7"/>
      <c r="DU885" s="7"/>
      <c r="DV885" s="7"/>
      <c r="DW885" s="7"/>
      <c r="DX885" s="7"/>
      <c r="DY885" s="7"/>
    </row>
    <row r="886" spans="1:129" s="37" customFormat="1" ht="14.55" customHeight="1" x14ac:dyDescent="0.25">
      <c r="A886" s="44" t="s">
        <v>751</v>
      </c>
      <c r="B886" s="45">
        <v>296</v>
      </c>
      <c r="C886" s="61" t="s">
        <v>752</v>
      </c>
      <c r="D886" s="41" t="s">
        <v>105</v>
      </c>
      <c r="E886" s="42">
        <v>3200</v>
      </c>
      <c r="F886" s="42">
        <f t="shared" ref="F886:F917" si="73">E886*1.23</f>
        <v>3936</v>
      </c>
      <c r="G886" s="42">
        <f t="shared" ref="G886:G917" si="74">E886/4.3117</f>
        <v>742.16666280121524</v>
      </c>
      <c r="H886" s="127" t="s">
        <v>310</v>
      </c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  <c r="DG886" s="7"/>
      <c r="DH886" s="7"/>
      <c r="DI886" s="7"/>
      <c r="DJ886" s="7"/>
      <c r="DK886" s="7"/>
      <c r="DL886" s="7"/>
      <c r="DM886" s="7"/>
      <c r="DN886" s="7"/>
      <c r="DO886" s="7"/>
      <c r="DP886" s="7"/>
      <c r="DQ886" s="7"/>
      <c r="DR886" s="7"/>
      <c r="DS886" s="7"/>
      <c r="DT886" s="7"/>
      <c r="DU886" s="7"/>
      <c r="DV886" s="7"/>
      <c r="DW886" s="7"/>
      <c r="DX886" s="7"/>
      <c r="DY886" s="7"/>
    </row>
    <row r="887" spans="1:129" ht="14.55" customHeight="1" x14ac:dyDescent="0.25">
      <c r="A887" s="44"/>
      <c r="B887" s="45"/>
      <c r="C887" s="61"/>
      <c r="D887" s="46" t="s">
        <v>51</v>
      </c>
      <c r="E887" s="47">
        <v>500</v>
      </c>
      <c r="F887" s="47">
        <f t="shared" si="73"/>
        <v>615</v>
      </c>
      <c r="G887" s="47">
        <f t="shared" si="74"/>
        <v>115.96354106268988</v>
      </c>
      <c r="H887" s="128"/>
    </row>
    <row r="888" spans="1:129" ht="14.55" customHeight="1" x14ac:dyDescent="0.25">
      <c r="A888" s="44"/>
      <c r="B888" s="45"/>
      <c r="C888" s="61"/>
      <c r="D888" s="46" t="s">
        <v>185</v>
      </c>
      <c r="E888" s="47">
        <v>1100</v>
      </c>
      <c r="F888" s="47">
        <f t="shared" si="73"/>
        <v>1353</v>
      </c>
      <c r="G888" s="47">
        <f t="shared" si="74"/>
        <v>255.11979033791775</v>
      </c>
      <c r="H888" s="128"/>
    </row>
    <row r="889" spans="1:129" ht="14.55" customHeight="1" x14ac:dyDescent="0.25">
      <c r="A889" s="44"/>
      <c r="B889" s="45"/>
      <c r="C889" s="61"/>
      <c r="D889" s="46" t="s">
        <v>120</v>
      </c>
      <c r="E889" s="47">
        <v>1000</v>
      </c>
      <c r="F889" s="47">
        <f t="shared" si="73"/>
        <v>1230</v>
      </c>
      <c r="G889" s="47">
        <f t="shared" si="74"/>
        <v>231.92708212537977</v>
      </c>
      <c r="H889" s="128"/>
    </row>
    <row r="890" spans="1:129" ht="14.55" customHeight="1" x14ac:dyDescent="0.25">
      <c r="A890" s="44"/>
      <c r="B890" s="45"/>
      <c r="C890" s="61"/>
      <c r="D890" s="46" t="s">
        <v>59</v>
      </c>
      <c r="E890" s="47">
        <v>4100</v>
      </c>
      <c r="F890" s="47">
        <f t="shared" si="73"/>
        <v>5043</v>
      </c>
      <c r="G890" s="47">
        <f t="shared" si="74"/>
        <v>950.90103671405711</v>
      </c>
      <c r="H890" s="128"/>
    </row>
    <row r="891" spans="1:129" ht="14.55" customHeight="1" x14ac:dyDescent="0.25">
      <c r="A891" s="44"/>
      <c r="B891" s="45"/>
      <c r="C891" s="61"/>
      <c r="D891" s="46" t="s">
        <v>37</v>
      </c>
      <c r="E891" s="47">
        <v>200</v>
      </c>
      <c r="F891" s="47">
        <f t="shared" si="73"/>
        <v>246</v>
      </c>
      <c r="G891" s="47">
        <f t="shared" si="74"/>
        <v>46.385416425075952</v>
      </c>
      <c r="H891" s="128"/>
    </row>
    <row r="892" spans="1:129" s="49" customFormat="1" ht="14.55" customHeight="1" thickBot="1" x14ac:dyDescent="0.3">
      <c r="A892" s="24"/>
      <c r="B892" s="25"/>
      <c r="C892" s="62"/>
      <c r="D892" s="51" t="s">
        <v>29</v>
      </c>
      <c r="E892" s="52">
        <f>SUM(E886:E891)</f>
        <v>10100</v>
      </c>
      <c r="F892" s="52">
        <f t="shared" si="73"/>
        <v>12423</v>
      </c>
      <c r="G892" s="52">
        <f t="shared" si="74"/>
        <v>2342.4635294663358</v>
      </c>
      <c r="H892" s="129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  <c r="DG892" s="7"/>
      <c r="DH892" s="7"/>
      <c r="DI892" s="7"/>
      <c r="DJ892" s="7"/>
      <c r="DK892" s="7"/>
      <c r="DL892" s="7"/>
      <c r="DM892" s="7"/>
      <c r="DN892" s="7"/>
      <c r="DO892" s="7"/>
      <c r="DP892" s="7"/>
      <c r="DQ892" s="7"/>
      <c r="DR892" s="7"/>
      <c r="DS892" s="7"/>
      <c r="DT892" s="7"/>
      <c r="DU892" s="7"/>
      <c r="DV892" s="7"/>
      <c r="DW892" s="7"/>
      <c r="DX892" s="7"/>
      <c r="DY892" s="7"/>
    </row>
    <row r="893" spans="1:129" s="63" customFormat="1" ht="35.549999999999997" customHeight="1" thickBot="1" x14ac:dyDescent="0.35">
      <c r="A893" s="30" t="s">
        <v>753</v>
      </c>
      <c r="B893" s="31">
        <v>297</v>
      </c>
      <c r="C893" s="32" t="s">
        <v>754</v>
      </c>
      <c r="D893" s="32" t="s">
        <v>121</v>
      </c>
      <c r="E893" s="33">
        <v>1000</v>
      </c>
      <c r="F893" s="33">
        <f t="shared" si="73"/>
        <v>1230</v>
      </c>
      <c r="G893" s="33">
        <f t="shared" si="74"/>
        <v>231.92708212537977</v>
      </c>
      <c r="H893" s="64" t="s">
        <v>69</v>
      </c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  <c r="CH893" s="9"/>
      <c r="CI893" s="9"/>
      <c r="CJ893" s="9"/>
      <c r="CK893" s="9"/>
      <c r="CL893" s="9"/>
      <c r="CM893" s="9"/>
      <c r="CN893" s="9"/>
      <c r="CO893" s="9"/>
      <c r="CP893" s="9"/>
      <c r="CQ893" s="9"/>
      <c r="CR893" s="9"/>
      <c r="CS893" s="9"/>
      <c r="CT893" s="9"/>
      <c r="CU893" s="9"/>
      <c r="CV893" s="9"/>
      <c r="CW893" s="9"/>
      <c r="CX893" s="9"/>
      <c r="CY893" s="9"/>
      <c r="CZ893" s="9"/>
      <c r="DA893" s="9"/>
      <c r="DB893" s="9"/>
      <c r="DC893" s="9"/>
      <c r="DD893" s="9"/>
      <c r="DE893" s="9"/>
      <c r="DF893" s="9"/>
      <c r="DG893" s="9"/>
      <c r="DH893" s="9"/>
      <c r="DI893" s="9"/>
      <c r="DJ893" s="9"/>
      <c r="DK893" s="9"/>
      <c r="DL893" s="9"/>
      <c r="DM893" s="9"/>
      <c r="DN893" s="9"/>
      <c r="DO893" s="9"/>
      <c r="DP893" s="9"/>
      <c r="DQ893" s="9"/>
      <c r="DR893" s="9"/>
      <c r="DS893" s="9"/>
      <c r="DT893" s="9"/>
      <c r="DU893" s="9"/>
      <c r="DV893" s="9"/>
      <c r="DW893" s="9"/>
      <c r="DX893" s="9"/>
      <c r="DY893" s="9"/>
    </row>
    <row r="894" spans="1:129" s="37" customFormat="1" ht="14.55" customHeight="1" x14ac:dyDescent="0.25">
      <c r="A894" s="44" t="s">
        <v>755</v>
      </c>
      <c r="B894" s="45">
        <v>298</v>
      </c>
      <c r="C894" s="89" t="s">
        <v>756</v>
      </c>
      <c r="D894" s="41" t="s">
        <v>329</v>
      </c>
      <c r="E894" s="42">
        <v>400</v>
      </c>
      <c r="F894" s="42">
        <f t="shared" si="73"/>
        <v>492</v>
      </c>
      <c r="G894" s="42">
        <f t="shared" si="74"/>
        <v>92.770832850151905</v>
      </c>
      <c r="H894" s="127" t="s">
        <v>79</v>
      </c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  <c r="DG894" s="7"/>
      <c r="DH894" s="7"/>
      <c r="DI894" s="7"/>
      <c r="DJ894" s="7"/>
      <c r="DK894" s="7"/>
      <c r="DL894" s="7"/>
      <c r="DM894" s="7"/>
      <c r="DN894" s="7"/>
      <c r="DO894" s="7"/>
      <c r="DP894" s="7"/>
      <c r="DQ894" s="7"/>
      <c r="DR894" s="7"/>
      <c r="DS894" s="7"/>
      <c r="DT894" s="7"/>
      <c r="DU894" s="7"/>
      <c r="DV894" s="7"/>
      <c r="DW894" s="7"/>
      <c r="DX894" s="7"/>
      <c r="DY894" s="7"/>
    </row>
    <row r="895" spans="1:129" ht="14.55" customHeight="1" x14ac:dyDescent="0.25">
      <c r="A895" s="44"/>
      <c r="B895" s="45"/>
      <c r="C895" s="89"/>
      <c r="D895" s="46" t="s">
        <v>359</v>
      </c>
      <c r="E895" s="47">
        <v>120</v>
      </c>
      <c r="F895" s="47">
        <f t="shared" si="73"/>
        <v>147.6</v>
      </c>
      <c r="G895" s="47">
        <f t="shared" si="74"/>
        <v>27.831249855045574</v>
      </c>
      <c r="H895" s="128"/>
    </row>
    <row r="896" spans="1:129" ht="14.55" customHeight="1" x14ac:dyDescent="0.25">
      <c r="A896" s="44"/>
      <c r="B896" s="45"/>
      <c r="C896" s="89"/>
      <c r="D896" s="46" t="s">
        <v>120</v>
      </c>
      <c r="E896" s="47">
        <v>100</v>
      </c>
      <c r="F896" s="47">
        <f t="shared" si="73"/>
        <v>123</v>
      </c>
      <c r="G896" s="47">
        <f t="shared" si="74"/>
        <v>23.192708212537976</v>
      </c>
      <c r="H896" s="128"/>
    </row>
    <row r="897" spans="1:129" ht="14.55" customHeight="1" x14ac:dyDescent="0.25">
      <c r="A897" s="44"/>
      <c r="B897" s="45"/>
      <c r="C897" s="89"/>
      <c r="D897" s="46" t="s">
        <v>172</v>
      </c>
      <c r="E897" s="47">
        <v>300</v>
      </c>
      <c r="F897" s="47">
        <f t="shared" si="73"/>
        <v>369</v>
      </c>
      <c r="G897" s="47">
        <f t="shared" si="74"/>
        <v>69.578124637613939</v>
      </c>
      <c r="H897" s="128"/>
    </row>
    <row r="898" spans="1:129" ht="14.55" customHeight="1" x14ac:dyDescent="0.25">
      <c r="A898" s="44"/>
      <c r="B898" s="45"/>
      <c r="C898" s="89"/>
      <c r="D898" s="46" t="s">
        <v>98</v>
      </c>
      <c r="E898" s="47">
        <v>500</v>
      </c>
      <c r="F898" s="47">
        <f t="shared" si="73"/>
        <v>615</v>
      </c>
      <c r="G898" s="47">
        <f t="shared" si="74"/>
        <v>115.96354106268988</v>
      </c>
      <c r="H898" s="128"/>
    </row>
    <row r="899" spans="1:129" ht="14.55" customHeight="1" x14ac:dyDescent="0.25">
      <c r="A899" s="44"/>
      <c r="B899" s="45"/>
      <c r="C899" s="89"/>
      <c r="D899" s="46" t="s">
        <v>121</v>
      </c>
      <c r="E899" s="47">
        <v>200</v>
      </c>
      <c r="F899" s="47">
        <f t="shared" si="73"/>
        <v>246</v>
      </c>
      <c r="G899" s="47">
        <f t="shared" si="74"/>
        <v>46.385416425075952</v>
      </c>
      <c r="H899" s="128"/>
    </row>
    <row r="900" spans="1:129" ht="14.55" customHeight="1" x14ac:dyDescent="0.25">
      <c r="A900" s="44"/>
      <c r="B900" s="45"/>
      <c r="C900" s="89"/>
      <c r="D900" s="46" t="s">
        <v>314</v>
      </c>
      <c r="E900" s="47">
        <v>121.95</v>
      </c>
      <c r="F900" s="47">
        <f t="shared" si="73"/>
        <v>149.99850000000001</v>
      </c>
      <c r="G900" s="47">
        <f t="shared" si="74"/>
        <v>28.283507665190065</v>
      </c>
      <c r="H900" s="128"/>
    </row>
    <row r="901" spans="1:129" s="49" customFormat="1" ht="14.55" customHeight="1" thickBot="1" x14ac:dyDescent="0.3">
      <c r="A901" s="24"/>
      <c r="B901" s="25"/>
      <c r="C901" s="90"/>
      <c r="D901" s="51" t="s">
        <v>29</v>
      </c>
      <c r="E901" s="52">
        <f>SUM(E894:E900)</f>
        <v>1741.95</v>
      </c>
      <c r="F901" s="52">
        <f t="shared" si="73"/>
        <v>2142.5985000000001</v>
      </c>
      <c r="G901" s="52">
        <f t="shared" si="74"/>
        <v>404.00538070830532</v>
      </c>
      <c r="H901" s="129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/>
      <c r="DH901" s="7"/>
      <c r="DI901" s="7"/>
      <c r="DJ901" s="7"/>
      <c r="DK901" s="7"/>
      <c r="DL901" s="7"/>
      <c r="DM901" s="7"/>
      <c r="DN901" s="7"/>
      <c r="DO901" s="7"/>
      <c r="DP901" s="7"/>
      <c r="DQ901" s="7"/>
      <c r="DR901" s="7"/>
      <c r="DS901" s="7"/>
      <c r="DT901" s="7"/>
      <c r="DU901" s="7"/>
      <c r="DV901" s="7"/>
      <c r="DW901" s="7"/>
      <c r="DX901" s="7"/>
      <c r="DY901" s="7"/>
    </row>
    <row r="902" spans="1:129" s="37" customFormat="1" ht="14.55" customHeight="1" x14ac:dyDescent="0.25">
      <c r="A902" s="44" t="s">
        <v>757</v>
      </c>
      <c r="B902" s="139">
        <v>299</v>
      </c>
      <c r="C902" s="126" t="s">
        <v>758</v>
      </c>
      <c r="D902" s="41" t="s">
        <v>367</v>
      </c>
      <c r="E902" s="42">
        <v>2032.52</v>
      </c>
      <c r="F902" s="42">
        <f t="shared" si="73"/>
        <v>2499.9996000000001</v>
      </c>
      <c r="G902" s="42">
        <f t="shared" si="74"/>
        <v>471.39643296147688</v>
      </c>
      <c r="H902" s="127" t="s">
        <v>310</v>
      </c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/>
      <c r="DH902" s="7"/>
      <c r="DI902" s="7"/>
      <c r="DJ902" s="7"/>
      <c r="DK902" s="7"/>
      <c r="DL902" s="7"/>
      <c r="DM902" s="7"/>
      <c r="DN902" s="7"/>
      <c r="DO902" s="7"/>
      <c r="DP902" s="7"/>
      <c r="DQ902" s="7"/>
      <c r="DR902" s="7"/>
      <c r="DS902" s="7"/>
      <c r="DT902" s="7"/>
      <c r="DU902" s="7"/>
      <c r="DV902" s="7"/>
      <c r="DW902" s="7"/>
      <c r="DX902" s="7"/>
      <c r="DY902" s="7"/>
    </row>
    <row r="903" spans="1:129" ht="14.55" customHeight="1" x14ac:dyDescent="0.25">
      <c r="A903" s="44"/>
      <c r="B903" s="140"/>
      <c r="C903" s="125"/>
      <c r="D903" s="46" t="s">
        <v>368</v>
      </c>
      <c r="E903" s="47">
        <v>4065.04</v>
      </c>
      <c r="F903" s="47">
        <f t="shared" si="73"/>
        <v>4999.9992000000002</v>
      </c>
      <c r="G903" s="47">
        <f t="shared" si="74"/>
        <v>942.79286592295375</v>
      </c>
      <c r="H903" s="128"/>
    </row>
    <row r="904" spans="1:129" ht="14.55" customHeight="1" x14ac:dyDescent="0.25">
      <c r="A904" s="44"/>
      <c r="B904" s="140"/>
      <c r="C904" s="61"/>
      <c r="D904" s="46" t="s">
        <v>121</v>
      </c>
      <c r="E904" s="47">
        <v>1000</v>
      </c>
      <c r="F904" s="47">
        <f t="shared" si="73"/>
        <v>1230</v>
      </c>
      <c r="G904" s="47">
        <f t="shared" si="74"/>
        <v>231.92708212537977</v>
      </c>
      <c r="H904" s="128"/>
    </row>
    <row r="905" spans="1:129" s="49" customFormat="1" ht="14.55" customHeight="1" thickBot="1" x14ac:dyDescent="0.3">
      <c r="A905" s="24"/>
      <c r="B905" s="141"/>
      <c r="C905" s="62"/>
      <c r="D905" s="51" t="s">
        <v>29</v>
      </c>
      <c r="E905" s="52">
        <f>SUM(E902:E904)</f>
        <v>7097.5599999999995</v>
      </c>
      <c r="F905" s="52">
        <f t="shared" si="73"/>
        <v>8729.9987999999994</v>
      </c>
      <c r="G905" s="52">
        <f t="shared" si="74"/>
        <v>1646.1163810098103</v>
      </c>
      <c r="H905" s="129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  <c r="DG905" s="7"/>
      <c r="DH905" s="7"/>
      <c r="DI905" s="7"/>
      <c r="DJ905" s="7"/>
      <c r="DK905" s="7"/>
      <c r="DL905" s="7"/>
      <c r="DM905" s="7"/>
      <c r="DN905" s="7"/>
      <c r="DO905" s="7"/>
      <c r="DP905" s="7"/>
      <c r="DQ905" s="7"/>
      <c r="DR905" s="7"/>
      <c r="DS905" s="7"/>
      <c r="DT905" s="7"/>
      <c r="DU905" s="7"/>
      <c r="DV905" s="7"/>
      <c r="DW905" s="7"/>
      <c r="DX905" s="7"/>
      <c r="DY905" s="7"/>
    </row>
    <row r="906" spans="1:129" s="37" customFormat="1" ht="24" customHeight="1" x14ac:dyDescent="0.25">
      <c r="A906" s="44" t="s">
        <v>759</v>
      </c>
      <c r="B906" s="45">
        <v>50</v>
      </c>
      <c r="C906" s="124" t="s">
        <v>760</v>
      </c>
      <c r="D906" s="41" t="s">
        <v>329</v>
      </c>
      <c r="E906" s="42">
        <v>2000</v>
      </c>
      <c r="F906" s="42">
        <f t="shared" si="73"/>
        <v>2460</v>
      </c>
      <c r="G906" s="42">
        <f t="shared" si="74"/>
        <v>463.85416425075954</v>
      </c>
      <c r="H906" s="109" t="s">
        <v>761</v>
      </c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  <c r="DG906" s="7"/>
      <c r="DH906" s="7"/>
      <c r="DI906" s="7"/>
      <c r="DJ906" s="7"/>
      <c r="DK906" s="7"/>
      <c r="DL906" s="7"/>
      <c r="DM906" s="7"/>
      <c r="DN906" s="7"/>
      <c r="DO906" s="7"/>
      <c r="DP906" s="7"/>
      <c r="DQ906" s="7"/>
      <c r="DR906" s="7"/>
      <c r="DS906" s="7"/>
      <c r="DT906" s="7"/>
      <c r="DU906" s="7"/>
      <c r="DV906" s="7"/>
      <c r="DW906" s="7"/>
      <c r="DX906" s="7"/>
      <c r="DY906" s="7"/>
    </row>
    <row r="907" spans="1:129" ht="14.55" customHeight="1" x14ac:dyDescent="0.25">
      <c r="A907" s="44"/>
      <c r="B907" s="45"/>
      <c r="C907" s="125"/>
      <c r="D907" s="46" t="s">
        <v>51</v>
      </c>
      <c r="E907" s="47">
        <v>400</v>
      </c>
      <c r="F907" s="47">
        <f t="shared" si="73"/>
        <v>492</v>
      </c>
      <c r="G907" s="47">
        <f t="shared" si="74"/>
        <v>92.770832850151905</v>
      </c>
      <c r="H907" s="110"/>
    </row>
    <row r="908" spans="1:129" ht="14.55" customHeight="1" x14ac:dyDescent="0.25">
      <c r="A908" s="44"/>
      <c r="B908" s="45"/>
      <c r="C908" s="94"/>
      <c r="D908" s="46" t="s">
        <v>88</v>
      </c>
      <c r="E908" s="47">
        <v>600</v>
      </c>
      <c r="F908" s="47">
        <f t="shared" si="73"/>
        <v>738</v>
      </c>
      <c r="G908" s="47">
        <f t="shared" si="74"/>
        <v>139.15624927522788</v>
      </c>
      <c r="H908" s="110"/>
    </row>
    <row r="909" spans="1:129" ht="14.55" customHeight="1" x14ac:dyDescent="0.25">
      <c r="A909" s="44"/>
      <c r="B909" s="45"/>
      <c r="C909" s="94"/>
      <c r="D909" s="46" t="s">
        <v>368</v>
      </c>
      <c r="E909" s="47">
        <v>813.01</v>
      </c>
      <c r="F909" s="47">
        <f t="shared" si="73"/>
        <v>1000.0023</v>
      </c>
      <c r="G909" s="47">
        <f t="shared" si="74"/>
        <v>188.55903703875501</v>
      </c>
      <c r="H909" s="110"/>
    </row>
    <row r="910" spans="1:129" ht="14.55" customHeight="1" x14ac:dyDescent="0.25">
      <c r="A910" s="44"/>
      <c r="B910" s="45"/>
      <c r="C910" s="94"/>
      <c r="D910" s="46" t="s">
        <v>36</v>
      </c>
      <c r="E910" s="47">
        <v>406</v>
      </c>
      <c r="F910" s="47">
        <f t="shared" si="73"/>
        <v>499.38</v>
      </c>
      <c r="G910" s="47">
        <f t="shared" si="74"/>
        <v>94.16239534290419</v>
      </c>
      <c r="H910" s="110"/>
    </row>
    <row r="911" spans="1:129" ht="14.55" customHeight="1" x14ac:dyDescent="0.25">
      <c r="A911" s="44"/>
      <c r="B911" s="45"/>
      <c r="C911" s="94"/>
      <c r="D911" s="46" t="s">
        <v>121</v>
      </c>
      <c r="E911" s="47">
        <v>1000</v>
      </c>
      <c r="F911" s="47">
        <f t="shared" si="73"/>
        <v>1230</v>
      </c>
      <c r="G911" s="47">
        <f t="shared" si="74"/>
        <v>231.92708212537977</v>
      </c>
      <c r="H911" s="110"/>
    </row>
    <row r="912" spans="1:129" s="49" customFormat="1" ht="14.55" customHeight="1" thickBot="1" x14ac:dyDescent="0.3">
      <c r="A912" s="24"/>
      <c r="B912" s="25"/>
      <c r="C912" s="26"/>
      <c r="D912" s="51" t="s">
        <v>29</v>
      </c>
      <c r="E912" s="52">
        <f>SUM(E906:E911)</f>
        <v>5219.01</v>
      </c>
      <c r="F912" s="52">
        <f t="shared" si="73"/>
        <v>6419.3823000000002</v>
      </c>
      <c r="G912" s="52">
        <f t="shared" si="74"/>
        <v>1210.4297608831785</v>
      </c>
      <c r="H912" s="111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  <c r="DI912" s="7"/>
      <c r="DJ912" s="7"/>
      <c r="DK912" s="7"/>
      <c r="DL912" s="7"/>
      <c r="DM912" s="7"/>
      <c r="DN912" s="7"/>
      <c r="DO912" s="7"/>
      <c r="DP912" s="7"/>
      <c r="DQ912" s="7"/>
      <c r="DR912" s="7"/>
      <c r="DS912" s="7"/>
      <c r="DT912" s="7"/>
      <c r="DU912" s="7"/>
      <c r="DV912" s="7"/>
      <c r="DW912" s="7"/>
      <c r="DX912" s="7"/>
      <c r="DY912" s="7"/>
    </row>
    <row r="913" spans="1:129" s="37" customFormat="1" ht="14.55" customHeight="1" x14ac:dyDescent="0.25">
      <c r="A913" s="44" t="s">
        <v>762</v>
      </c>
      <c r="B913" s="45">
        <v>107</v>
      </c>
      <c r="C913" s="126" t="s">
        <v>763</v>
      </c>
      <c r="D913" s="41" t="s">
        <v>88</v>
      </c>
      <c r="E913" s="42">
        <v>1800</v>
      </c>
      <c r="F913" s="42">
        <f t="shared" si="73"/>
        <v>2214</v>
      </c>
      <c r="G913" s="42">
        <f t="shared" si="74"/>
        <v>417.46874782568358</v>
      </c>
      <c r="H913" s="109" t="s">
        <v>764</v>
      </c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/>
      <c r="DH913" s="7"/>
      <c r="DI913" s="7"/>
      <c r="DJ913" s="7"/>
      <c r="DK913" s="7"/>
      <c r="DL913" s="7"/>
      <c r="DM913" s="7"/>
      <c r="DN913" s="7"/>
      <c r="DO913" s="7"/>
      <c r="DP913" s="7"/>
      <c r="DQ913" s="7"/>
      <c r="DR913" s="7"/>
      <c r="DS913" s="7"/>
      <c r="DT913" s="7"/>
      <c r="DU913" s="7"/>
      <c r="DV913" s="7"/>
      <c r="DW913" s="7"/>
      <c r="DX913" s="7"/>
      <c r="DY913" s="7"/>
    </row>
    <row r="914" spans="1:129" ht="14.55" customHeight="1" x14ac:dyDescent="0.25">
      <c r="A914" s="44"/>
      <c r="B914" s="45"/>
      <c r="C914" s="125"/>
      <c r="D914" s="46" t="s">
        <v>368</v>
      </c>
      <c r="E914" s="47">
        <v>2032.52</v>
      </c>
      <c r="F914" s="47">
        <f t="shared" si="73"/>
        <v>2499.9996000000001</v>
      </c>
      <c r="G914" s="47">
        <f t="shared" si="74"/>
        <v>471.39643296147688</v>
      </c>
      <c r="H914" s="110"/>
    </row>
    <row r="915" spans="1:129" ht="14.55" customHeight="1" x14ac:dyDescent="0.25">
      <c r="A915" s="44"/>
      <c r="B915" s="45"/>
      <c r="C915" s="125"/>
      <c r="D915" s="46" t="s">
        <v>36</v>
      </c>
      <c r="E915" s="47">
        <v>200</v>
      </c>
      <c r="F915" s="47">
        <f t="shared" si="73"/>
        <v>246</v>
      </c>
      <c r="G915" s="47">
        <f t="shared" si="74"/>
        <v>46.385416425075952</v>
      </c>
      <c r="H915" s="110"/>
    </row>
    <row r="916" spans="1:129" ht="14.55" customHeight="1" x14ac:dyDescent="0.25">
      <c r="A916" s="44"/>
      <c r="B916" s="45"/>
      <c r="C916" s="61"/>
      <c r="D916" s="46" t="s">
        <v>121</v>
      </c>
      <c r="E916" s="47">
        <v>1000</v>
      </c>
      <c r="F916" s="47">
        <f t="shared" si="73"/>
        <v>1230</v>
      </c>
      <c r="G916" s="47">
        <f t="shared" si="74"/>
        <v>231.92708212537977</v>
      </c>
      <c r="H916" s="110"/>
    </row>
    <row r="917" spans="1:129" s="49" customFormat="1" ht="14.55" customHeight="1" thickBot="1" x14ac:dyDescent="0.3">
      <c r="A917" s="24"/>
      <c r="B917" s="25"/>
      <c r="C917" s="62"/>
      <c r="D917" s="51" t="s">
        <v>29</v>
      </c>
      <c r="E917" s="52">
        <f>SUM(E913:E916)</f>
        <v>5032.5200000000004</v>
      </c>
      <c r="F917" s="52">
        <f t="shared" si="73"/>
        <v>6189.9996000000001</v>
      </c>
      <c r="G917" s="52">
        <f t="shared" si="74"/>
        <v>1167.1776793376164</v>
      </c>
      <c r="H917" s="111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/>
      <c r="DH917" s="7"/>
      <c r="DI917" s="7"/>
      <c r="DJ917" s="7"/>
      <c r="DK917" s="7"/>
      <c r="DL917" s="7"/>
      <c r="DM917" s="7"/>
      <c r="DN917" s="7"/>
      <c r="DO917" s="7"/>
      <c r="DP917" s="7"/>
      <c r="DQ917" s="7"/>
      <c r="DR917" s="7"/>
      <c r="DS917" s="7"/>
      <c r="DT917" s="7"/>
      <c r="DU917" s="7"/>
      <c r="DV917" s="7"/>
      <c r="DW917" s="7"/>
      <c r="DX917" s="7"/>
      <c r="DY917" s="7"/>
    </row>
    <row r="918" spans="1:129" s="29" customFormat="1" ht="24.45" customHeight="1" thickBot="1" x14ac:dyDescent="0.3">
      <c r="A918" s="93" t="s">
        <v>765</v>
      </c>
      <c r="B918" s="112" t="s">
        <v>766</v>
      </c>
      <c r="C918" s="113"/>
      <c r="D918" s="113"/>
      <c r="E918" s="113"/>
      <c r="F918" s="113"/>
      <c r="G918" s="113"/>
      <c r="H918" s="114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/>
      <c r="DH918" s="7"/>
      <c r="DI918" s="7"/>
      <c r="DJ918" s="7"/>
      <c r="DK918" s="7"/>
      <c r="DL918" s="7"/>
      <c r="DM918" s="7"/>
      <c r="DN918" s="7"/>
      <c r="DO918" s="7"/>
      <c r="DP918" s="7"/>
      <c r="DQ918" s="7"/>
      <c r="DR918" s="7"/>
      <c r="DS918" s="7"/>
      <c r="DT918" s="7"/>
      <c r="DU918" s="7"/>
      <c r="DV918" s="7"/>
      <c r="DW918" s="7"/>
      <c r="DX918" s="7"/>
      <c r="DY918" s="7"/>
    </row>
    <row r="919" spans="1:129" s="37" customFormat="1" ht="14.55" customHeight="1" x14ac:dyDescent="0.25">
      <c r="A919" s="44" t="s">
        <v>767</v>
      </c>
      <c r="B919" s="45">
        <v>307</v>
      </c>
      <c r="C919" s="124" t="s">
        <v>768</v>
      </c>
      <c r="D919" s="41" t="s">
        <v>74</v>
      </c>
      <c r="E919" s="42">
        <v>4880</v>
      </c>
      <c r="F919" s="42">
        <f t="shared" ref="F919:F928" si="75">E919*1.23</f>
        <v>6002.4</v>
      </c>
      <c r="G919" s="42">
        <f t="shared" ref="G919:G928" si="76">E919/4.3117</f>
        <v>1131.8041607718533</v>
      </c>
      <c r="H919" s="127" t="s">
        <v>310</v>
      </c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/>
      <c r="DH919" s="7"/>
      <c r="DI919" s="7"/>
      <c r="DJ919" s="7"/>
      <c r="DK919" s="7"/>
      <c r="DL919" s="7"/>
      <c r="DM919" s="7"/>
      <c r="DN919" s="7"/>
      <c r="DO919" s="7"/>
      <c r="DP919" s="7"/>
      <c r="DQ919" s="7"/>
      <c r="DR919" s="7"/>
      <c r="DS919" s="7"/>
      <c r="DT919" s="7"/>
      <c r="DU919" s="7"/>
      <c r="DV919" s="7"/>
      <c r="DW919" s="7"/>
      <c r="DX919" s="7"/>
      <c r="DY919" s="7"/>
    </row>
    <row r="920" spans="1:129" ht="14.55" customHeight="1" x14ac:dyDescent="0.25">
      <c r="A920" s="44"/>
      <c r="B920" s="45"/>
      <c r="C920" s="125"/>
      <c r="D920" s="46" t="s">
        <v>88</v>
      </c>
      <c r="E920" s="47">
        <v>12000</v>
      </c>
      <c r="F920" s="47">
        <f t="shared" si="75"/>
        <v>14760</v>
      </c>
      <c r="G920" s="47">
        <f t="shared" si="76"/>
        <v>2783.1249855045571</v>
      </c>
      <c r="H920" s="128"/>
    </row>
    <row r="921" spans="1:129" ht="14.55" customHeight="1" x14ac:dyDescent="0.25">
      <c r="A921" s="44"/>
      <c r="B921" s="45"/>
      <c r="C921" s="61"/>
      <c r="D921" s="46" t="s">
        <v>109</v>
      </c>
      <c r="E921" s="47">
        <v>3000</v>
      </c>
      <c r="F921" s="47">
        <f t="shared" si="75"/>
        <v>3690</v>
      </c>
      <c r="G921" s="47">
        <f t="shared" si="76"/>
        <v>695.78124637613928</v>
      </c>
      <c r="H921" s="128"/>
    </row>
    <row r="922" spans="1:129" ht="14.55" customHeight="1" x14ac:dyDescent="0.25">
      <c r="A922" s="44"/>
      <c r="B922" s="45"/>
      <c r="C922" s="61"/>
      <c r="D922" s="46" t="s">
        <v>120</v>
      </c>
      <c r="E922" s="47">
        <v>1000</v>
      </c>
      <c r="F922" s="47">
        <f t="shared" si="75"/>
        <v>1230</v>
      </c>
      <c r="G922" s="47">
        <f t="shared" si="76"/>
        <v>231.92708212537977</v>
      </c>
      <c r="H922" s="128"/>
    </row>
    <row r="923" spans="1:129" s="49" customFormat="1" ht="14.55" customHeight="1" thickBot="1" x14ac:dyDescent="0.3">
      <c r="A923" s="24"/>
      <c r="B923" s="25"/>
      <c r="C923" s="62"/>
      <c r="D923" s="51" t="s">
        <v>29</v>
      </c>
      <c r="E923" s="52">
        <f>SUM(E919:E922)</f>
        <v>20880</v>
      </c>
      <c r="F923" s="52">
        <f t="shared" si="75"/>
        <v>25682.399999999998</v>
      </c>
      <c r="G923" s="52">
        <f t="shared" si="76"/>
        <v>4842.63747477793</v>
      </c>
      <c r="H923" s="129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  <c r="DI923" s="7"/>
      <c r="DJ923" s="7"/>
      <c r="DK923" s="7"/>
      <c r="DL923" s="7"/>
      <c r="DM923" s="7"/>
      <c r="DN923" s="7"/>
      <c r="DO923" s="7"/>
      <c r="DP923" s="7"/>
      <c r="DQ923" s="7"/>
      <c r="DR923" s="7"/>
      <c r="DS923" s="7"/>
      <c r="DT923" s="7"/>
      <c r="DU923" s="7"/>
      <c r="DV923" s="7"/>
      <c r="DW923" s="7"/>
      <c r="DX923" s="7"/>
      <c r="DY923" s="7"/>
    </row>
    <row r="924" spans="1:129" s="63" customFormat="1" ht="33" customHeight="1" thickBot="1" x14ac:dyDescent="0.35">
      <c r="A924" s="30" t="s">
        <v>769</v>
      </c>
      <c r="B924" s="31">
        <v>308</v>
      </c>
      <c r="C924" s="32" t="s">
        <v>770</v>
      </c>
      <c r="D924" s="32" t="s">
        <v>109</v>
      </c>
      <c r="E924" s="33">
        <v>150</v>
      </c>
      <c r="F924" s="33">
        <f t="shared" si="75"/>
        <v>184.5</v>
      </c>
      <c r="G924" s="33">
        <f t="shared" si="76"/>
        <v>34.78906231880697</v>
      </c>
      <c r="H924" s="64" t="s">
        <v>69</v>
      </c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  <c r="CH924" s="9"/>
      <c r="CI924" s="9"/>
      <c r="CJ924" s="9"/>
      <c r="CK924" s="9"/>
      <c r="CL924" s="9"/>
      <c r="CM924" s="9"/>
      <c r="CN924" s="9"/>
      <c r="CO924" s="9"/>
      <c r="CP924" s="9"/>
      <c r="CQ924" s="9"/>
      <c r="CR924" s="9"/>
      <c r="CS924" s="9"/>
      <c r="CT924" s="9"/>
      <c r="CU924" s="9"/>
      <c r="CV924" s="9"/>
      <c r="CW924" s="9"/>
      <c r="CX924" s="9"/>
      <c r="CY924" s="9"/>
      <c r="CZ924" s="9"/>
      <c r="DA924" s="9"/>
      <c r="DB924" s="9"/>
      <c r="DC924" s="9"/>
      <c r="DD924" s="9"/>
      <c r="DE924" s="9"/>
      <c r="DF924" s="9"/>
      <c r="DG924" s="9"/>
      <c r="DH924" s="9"/>
      <c r="DI924" s="9"/>
      <c r="DJ924" s="9"/>
      <c r="DK924" s="9"/>
      <c r="DL924" s="9"/>
      <c r="DM924" s="9"/>
      <c r="DN924" s="9"/>
      <c r="DO924" s="9"/>
      <c r="DP924" s="9"/>
      <c r="DQ924" s="9"/>
      <c r="DR924" s="9"/>
      <c r="DS924" s="9"/>
      <c r="DT924" s="9"/>
      <c r="DU924" s="9"/>
      <c r="DV924" s="9"/>
      <c r="DW924" s="9"/>
      <c r="DX924" s="9"/>
      <c r="DY924" s="9"/>
    </row>
    <row r="925" spans="1:129" s="63" customFormat="1" ht="24.45" customHeight="1" thickBot="1" x14ac:dyDescent="0.35">
      <c r="A925" s="30" t="s">
        <v>771</v>
      </c>
      <c r="B925" s="31">
        <v>802</v>
      </c>
      <c r="C925" s="32" t="s">
        <v>772</v>
      </c>
      <c r="D925" s="32" t="s">
        <v>19</v>
      </c>
      <c r="E925" s="33">
        <v>0</v>
      </c>
      <c r="F925" s="33">
        <f t="shared" si="75"/>
        <v>0</v>
      </c>
      <c r="G925" s="33">
        <f t="shared" si="76"/>
        <v>0</v>
      </c>
      <c r="H925" s="65" t="s">
        <v>20</v>
      </c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  <c r="CH925" s="9"/>
      <c r="CI925" s="9"/>
      <c r="CJ925" s="9"/>
      <c r="CK925" s="9"/>
      <c r="CL925" s="9"/>
      <c r="CM925" s="9"/>
      <c r="CN925" s="9"/>
      <c r="CO925" s="9"/>
      <c r="CP925" s="9"/>
      <c r="CQ925" s="9"/>
      <c r="CR925" s="9"/>
      <c r="CS925" s="9"/>
      <c r="CT925" s="9"/>
      <c r="CU925" s="9"/>
      <c r="CV925" s="9"/>
      <c r="CW925" s="9"/>
      <c r="CX925" s="9"/>
      <c r="CY925" s="9"/>
      <c r="CZ925" s="9"/>
      <c r="DA925" s="9"/>
      <c r="DB925" s="9"/>
      <c r="DC925" s="9"/>
      <c r="DD925" s="9"/>
      <c r="DE925" s="9"/>
      <c r="DF925" s="9"/>
      <c r="DG925" s="9"/>
      <c r="DH925" s="9"/>
      <c r="DI925" s="9"/>
      <c r="DJ925" s="9"/>
      <c r="DK925" s="9"/>
      <c r="DL925" s="9"/>
      <c r="DM925" s="9"/>
      <c r="DN925" s="9"/>
      <c r="DO925" s="9"/>
      <c r="DP925" s="9"/>
      <c r="DQ925" s="9"/>
      <c r="DR925" s="9"/>
      <c r="DS925" s="9"/>
      <c r="DT925" s="9"/>
      <c r="DU925" s="9"/>
      <c r="DV925" s="9"/>
      <c r="DW925" s="9"/>
      <c r="DX925" s="9"/>
      <c r="DY925" s="9"/>
    </row>
    <row r="926" spans="1:129" s="63" customFormat="1" ht="32.549999999999997" customHeight="1" thickBot="1" x14ac:dyDescent="0.35">
      <c r="A926" s="30" t="s">
        <v>773</v>
      </c>
      <c r="B926" s="31">
        <v>803</v>
      </c>
      <c r="C926" s="32" t="s">
        <v>774</v>
      </c>
      <c r="D926" s="32" t="s">
        <v>19</v>
      </c>
      <c r="E926" s="33">
        <v>0</v>
      </c>
      <c r="F926" s="33">
        <f t="shared" si="75"/>
        <v>0</v>
      </c>
      <c r="G926" s="33">
        <f t="shared" si="76"/>
        <v>0</v>
      </c>
      <c r="H926" s="65" t="s">
        <v>20</v>
      </c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  <c r="CH926" s="9"/>
      <c r="CI926" s="9"/>
      <c r="CJ926" s="9"/>
      <c r="CK926" s="9"/>
      <c r="CL926" s="9"/>
      <c r="CM926" s="9"/>
      <c r="CN926" s="9"/>
      <c r="CO926" s="9"/>
      <c r="CP926" s="9"/>
      <c r="CQ926" s="9"/>
      <c r="CR926" s="9"/>
      <c r="CS926" s="9"/>
      <c r="CT926" s="9"/>
      <c r="CU926" s="9"/>
      <c r="CV926" s="9"/>
      <c r="CW926" s="9"/>
      <c r="CX926" s="9"/>
      <c r="CY926" s="9"/>
      <c r="CZ926" s="9"/>
      <c r="DA926" s="9"/>
      <c r="DB926" s="9"/>
      <c r="DC926" s="9"/>
      <c r="DD926" s="9"/>
      <c r="DE926" s="9"/>
      <c r="DF926" s="9"/>
      <c r="DG926" s="9"/>
      <c r="DH926" s="9"/>
      <c r="DI926" s="9"/>
      <c r="DJ926" s="9"/>
      <c r="DK926" s="9"/>
      <c r="DL926" s="9"/>
      <c r="DM926" s="9"/>
      <c r="DN926" s="9"/>
      <c r="DO926" s="9"/>
      <c r="DP926" s="9"/>
      <c r="DQ926" s="9"/>
      <c r="DR926" s="9"/>
      <c r="DS926" s="9"/>
      <c r="DT926" s="9"/>
      <c r="DU926" s="9"/>
      <c r="DV926" s="9"/>
      <c r="DW926" s="9"/>
      <c r="DX926" s="9"/>
      <c r="DY926" s="9"/>
    </row>
    <row r="927" spans="1:129" s="63" customFormat="1" ht="38.549999999999997" customHeight="1" thickBot="1" x14ac:dyDescent="0.35">
      <c r="A927" s="30" t="s">
        <v>775</v>
      </c>
      <c r="B927" s="31">
        <v>37</v>
      </c>
      <c r="C927" s="32" t="s">
        <v>776</v>
      </c>
      <c r="D927" s="32" t="s">
        <v>109</v>
      </c>
      <c r="E927" s="33">
        <v>4397.38</v>
      </c>
      <c r="F927" s="33">
        <f t="shared" si="75"/>
        <v>5408.7773999999999</v>
      </c>
      <c r="G927" s="33">
        <f t="shared" si="76"/>
        <v>1019.8715123965026</v>
      </c>
      <c r="H927" s="28" t="s">
        <v>777</v>
      </c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  <c r="CH927" s="9"/>
      <c r="CI927" s="9"/>
      <c r="CJ927" s="9"/>
      <c r="CK927" s="9"/>
      <c r="CL927" s="9"/>
      <c r="CM927" s="9"/>
      <c r="CN927" s="9"/>
      <c r="CO927" s="9"/>
      <c r="CP927" s="9"/>
      <c r="CQ927" s="9"/>
      <c r="CR927" s="9"/>
      <c r="CS927" s="9"/>
      <c r="CT927" s="9"/>
      <c r="CU927" s="9"/>
      <c r="CV927" s="9"/>
      <c r="CW927" s="9"/>
      <c r="CX927" s="9"/>
      <c r="CY927" s="9"/>
      <c r="CZ927" s="9"/>
      <c r="DA927" s="9"/>
      <c r="DB927" s="9"/>
      <c r="DC927" s="9"/>
      <c r="DD927" s="9"/>
      <c r="DE927" s="9"/>
      <c r="DF927" s="9"/>
      <c r="DG927" s="9"/>
      <c r="DH927" s="9"/>
      <c r="DI927" s="9"/>
      <c r="DJ927" s="9"/>
      <c r="DK927" s="9"/>
      <c r="DL927" s="9"/>
      <c r="DM927" s="9"/>
      <c r="DN927" s="9"/>
      <c r="DO927" s="9"/>
      <c r="DP927" s="9"/>
      <c r="DQ927" s="9"/>
      <c r="DR927" s="9"/>
      <c r="DS927" s="9"/>
      <c r="DT927" s="9"/>
      <c r="DU927" s="9"/>
      <c r="DV927" s="9"/>
      <c r="DW927" s="9"/>
      <c r="DX927" s="9"/>
      <c r="DY927" s="9"/>
    </row>
    <row r="928" spans="1:129" s="63" customFormat="1" ht="44.25" customHeight="1" thickBot="1" x14ac:dyDescent="0.35">
      <c r="A928" s="30" t="s">
        <v>778</v>
      </c>
      <c r="B928" s="31">
        <v>94</v>
      </c>
      <c r="C928" s="32" t="s">
        <v>779</v>
      </c>
      <c r="D928" s="32" t="s">
        <v>121</v>
      </c>
      <c r="E928" s="33">
        <v>300</v>
      </c>
      <c r="F928" s="33">
        <f t="shared" si="75"/>
        <v>369</v>
      </c>
      <c r="G928" s="33">
        <f t="shared" si="76"/>
        <v>69.578124637613939</v>
      </c>
      <c r="H928" s="28" t="s">
        <v>780</v>
      </c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  <c r="CH928" s="9"/>
      <c r="CI928" s="9"/>
      <c r="CJ928" s="9"/>
      <c r="CK928" s="9"/>
      <c r="CL928" s="9"/>
      <c r="CM928" s="9"/>
      <c r="CN928" s="9"/>
      <c r="CO928" s="9"/>
      <c r="CP928" s="9"/>
      <c r="CQ928" s="9"/>
      <c r="CR928" s="9"/>
      <c r="CS928" s="9"/>
      <c r="CT928" s="9"/>
      <c r="CU928" s="9"/>
      <c r="CV928" s="9"/>
      <c r="CW928" s="9"/>
      <c r="CX928" s="9"/>
      <c r="CY928" s="9"/>
      <c r="CZ928" s="9"/>
      <c r="DA928" s="9"/>
      <c r="DB928" s="9"/>
      <c r="DC928" s="9"/>
      <c r="DD928" s="9"/>
      <c r="DE928" s="9"/>
      <c r="DF928" s="9"/>
      <c r="DG928" s="9"/>
      <c r="DH928" s="9"/>
      <c r="DI928" s="9"/>
      <c r="DJ928" s="9"/>
      <c r="DK928" s="9"/>
      <c r="DL928" s="9"/>
      <c r="DM928" s="9"/>
      <c r="DN928" s="9"/>
      <c r="DO928" s="9"/>
      <c r="DP928" s="9"/>
      <c r="DQ928" s="9"/>
      <c r="DR928" s="9"/>
      <c r="DS928" s="9"/>
      <c r="DT928" s="9"/>
      <c r="DU928" s="9"/>
      <c r="DV928" s="9"/>
      <c r="DW928" s="9"/>
      <c r="DX928" s="9"/>
      <c r="DY928" s="9"/>
    </row>
    <row r="929" spans="1:129" s="63" customFormat="1" ht="18" customHeight="1" thickBot="1" x14ac:dyDescent="0.35">
      <c r="A929" s="93" t="s">
        <v>781</v>
      </c>
      <c r="B929" s="112" t="s">
        <v>782</v>
      </c>
      <c r="C929" s="113"/>
      <c r="D929" s="113"/>
      <c r="E929" s="113"/>
      <c r="F929" s="113"/>
      <c r="G929" s="113"/>
      <c r="H929" s="114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  <c r="CH929" s="9"/>
      <c r="CI929" s="9"/>
      <c r="CJ929" s="9"/>
      <c r="CK929" s="9"/>
      <c r="CL929" s="9"/>
      <c r="CM929" s="9"/>
      <c r="CN929" s="9"/>
      <c r="CO929" s="9"/>
      <c r="CP929" s="9"/>
      <c r="CQ929" s="9"/>
      <c r="CR929" s="9"/>
      <c r="CS929" s="9"/>
      <c r="CT929" s="9"/>
      <c r="CU929" s="9"/>
      <c r="CV929" s="9"/>
      <c r="CW929" s="9"/>
      <c r="CX929" s="9"/>
      <c r="CY929" s="9"/>
      <c r="CZ929" s="9"/>
      <c r="DA929" s="9"/>
      <c r="DB929" s="9"/>
      <c r="DC929" s="9"/>
      <c r="DD929" s="9"/>
      <c r="DE929" s="9"/>
      <c r="DF929" s="9"/>
      <c r="DG929" s="9"/>
      <c r="DH929" s="9"/>
      <c r="DI929" s="9"/>
      <c r="DJ929" s="9"/>
      <c r="DK929" s="9"/>
      <c r="DL929" s="9"/>
      <c r="DM929" s="9"/>
      <c r="DN929" s="9"/>
      <c r="DO929" s="9"/>
      <c r="DP929" s="9"/>
      <c r="DQ929" s="9"/>
      <c r="DR929" s="9"/>
      <c r="DS929" s="9"/>
      <c r="DT929" s="9"/>
      <c r="DU929" s="9"/>
      <c r="DV929" s="9"/>
      <c r="DW929" s="9"/>
      <c r="DX929" s="9"/>
      <c r="DY929" s="9"/>
    </row>
    <row r="930" spans="1:129" s="63" customFormat="1" ht="27" customHeight="1" thickBot="1" x14ac:dyDescent="0.35">
      <c r="A930" s="30" t="s">
        <v>783</v>
      </c>
      <c r="B930" s="31">
        <v>309</v>
      </c>
      <c r="C930" s="86" t="s">
        <v>784</v>
      </c>
      <c r="D930" s="32" t="s">
        <v>19</v>
      </c>
      <c r="E930" s="33">
        <v>0</v>
      </c>
      <c r="F930" s="33">
        <f>E930*1.23</f>
        <v>0</v>
      </c>
      <c r="G930" s="33">
        <f>E930/4.3117</f>
        <v>0</v>
      </c>
      <c r="H930" s="65" t="s">
        <v>20</v>
      </c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  <c r="CH930" s="9"/>
      <c r="CI930" s="9"/>
      <c r="CJ930" s="9"/>
      <c r="CK930" s="9"/>
      <c r="CL930" s="9"/>
      <c r="CM930" s="9"/>
      <c r="CN930" s="9"/>
      <c r="CO930" s="9"/>
      <c r="CP930" s="9"/>
      <c r="CQ930" s="9"/>
      <c r="CR930" s="9"/>
      <c r="CS930" s="9"/>
      <c r="CT930" s="9"/>
      <c r="CU930" s="9"/>
      <c r="CV930" s="9"/>
      <c r="CW930" s="9"/>
      <c r="CX930" s="9"/>
      <c r="CY930" s="9"/>
      <c r="CZ930" s="9"/>
      <c r="DA930" s="9"/>
      <c r="DB930" s="9"/>
      <c r="DC930" s="9"/>
      <c r="DD930" s="9"/>
      <c r="DE930" s="9"/>
      <c r="DF930" s="9"/>
      <c r="DG930" s="9"/>
      <c r="DH930" s="9"/>
      <c r="DI930" s="9"/>
      <c r="DJ930" s="9"/>
      <c r="DK930" s="9"/>
      <c r="DL930" s="9"/>
      <c r="DM930" s="9"/>
      <c r="DN930" s="9"/>
      <c r="DO930" s="9"/>
      <c r="DP930" s="9"/>
      <c r="DQ930" s="9"/>
      <c r="DR930" s="9"/>
      <c r="DS930" s="9"/>
      <c r="DT930" s="9"/>
      <c r="DU930" s="9"/>
      <c r="DV930" s="9"/>
      <c r="DW930" s="9"/>
      <c r="DX930" s="9"/>
      <c r="DY930" s="9"/>
    </row>
    <row r="931" spans="1:129" s="23" customFormat="1" ht="25.2" customHeight="1" thickBot="1" x14ac:dyDescent="0.35">
      <c r="A931" s="24" t="s">
        <v>785</v>
      </c>
      <c r="B931" s="25">
        <v>65</v>
      </c>
      <c r="C931" s="95" t="s">
        <v>786</v>
      </c>
      <c r="D931" s="26" t="s">
        <v>19</v>
      </c>
      <c r="E931" s="27">
        <v>0</v>
      </c>
      <c r="F931" s="27">
        <f>E931*1.23</f>
        <v>0</v>
      </c>
      <c r="G931" s="27">
        <f>E931/4.3117</f>
        <v>0</v>
      </c>
      <c r="H931" s="57" t="s">
        <v>20</v>
      </c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  <c r="CH931" s="9"/>
      <c r="CI931" s="9"/>
      <c r="CJ931" s="9"/>
      <c r="CK931" s="9"/>
      <c r="CL931" s="9"/>
      <c r="CM931" s="9"/>
      <c r="CN931" s="9"/>
      <c r="CO931" s="9"/>
      <c r="CP931" s="9"/>
      <c r="CQ931" s="9"/>
      <c r="CR931" s="9"/>
      <c r="CS931" s="9"/>
      <c r="CT931" s="9"/>
      <c r="CU931" s="9"/>
      <c r="CV931" s="9"/>
      <c r="CW931" s="9"/>
      <c r="CX931" s="9"/>
      <c r="CY931" s="9"/>
      <c r="CZ931" s="9"/>
      <c r="DA931" s="9"/>
      <c r="DB931" s="9"/>
      <c r="DC931" s="9"/>
      <c r="DD931" s="9"/>
      <c r="DE931" s="9"/>
      <c r="DF931" s="9"/>
      <c r="DG931" s="9"/>
      <c r="DH931" s="9"/>
      <c r="DI931" s="9"/>
      <c r="DJ931" s="9"/>
      <c r="DK931" s="9"/>
      <c r="DL931" s="9"/>
      <c r="DM931" s="9"/>
      <c r="DN931" s="9"/>
      <c r="DO931" s="9"/>
      <c r="DP931" s="9"/>
      <c r="DQ931" s="9"/>
      <c r="DR931" s="9"/>
      <c r="DS931" s="9"/>
      <c r="DT931" s="9"/>
      <c r="DU931" s="9"/>
      <c r="DV931" s="9"/>
      <c r="DW931" s="9"/>
      <c r="DX931" s="9"/>
      <c r="DY931" s="9"/>
    </row>
    <row r="932" spans="1:129" s="63" customFormat="1" ht="31.2" customHeight="1" thickBot="1" x14ac:dyDescent="0.35">
      <c r="A932" s="30" t="s">
        <v>787</v>
      </c>
      <c r="B932" s="31">
        <v>121</v>
      </c>
      <c r="C932" s="86" t="s">
        <v>788</v>
      </c>
      <c r="D932" s="32" t="s">
        <v>19</v>
      </c>
      <c r="E932" s="33">
        <v>0</v>
      </c>
      <c r="F932" s="33">
        <f>E932*1.23</f>
        <v>0</v>
      </c>
      <c r="G932" s="33">
        <f>E932/4.3117</f>
        <v>0</v>
      </c>
      <c r="H932" s="65" t="s">
        <v>20</v>
      </c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  <c r="CH932" s="9"/>
      <c r="CI932" s="9"/>
      <c r="CJ932" s="9"/>
      <c r="CK932" s="9"/>
      <c r="CL932" s="9"/>
      <c r="CM932" s="9"/>
      <c r="CN932" s="9"/>
      <c r="CO932" s="9"/>
      <c r="CP932" s="9"/>
      <c r="CQ932" s="9"/>
      <c r="CR932" s="9"/>
      <c r="CS932" s="9"/>
      <c r="CT932" s="9"/>
      <c r="CU932" s="9"/>
      <c r="CV932" s="9"/>
      <c r="CW932" s="9"/>
      <c r="CX932" s="9"/>
      <c r="CY932" s="9"/>
      <c r="CZ932" s="9"/>
      <c r="DA932" s="9"/>
      <c r="DB932" s="9"/>
      <c r="DC932" s="9"/>
      <c r="DD932" s="9"/>
      <c r="DE932" s="9"/>
      <c r="DF932" s="9"/>
      <c r="DG932" s="9"/>
      <c r="DH932" s="9"/>
      <c r="DI932" s="9"/>
      <c r="DJ932" s="9"/>
      <c r="DK932" s="9"/>
      <c r="DL932" s="9"/>
      <c r="DM932" s="9"/>
      <c r="DN932" s="9"/>
      <c r="DO932" s="9"/>
      <c r="DP932" s="9"/>
      <c r="DQ932" s="9"/>
      <c r="DR932" s="9"/>
      <c r="DS932" s="9"/>
      <c r="DT932" s="9"/>
      <c r="DU932" s="9"/>
      <c r="DV932" s="9"/>
      <c r="DW932" s="9"/>
      <c r="DX932" s="9"/>
      <c r="DY932" s="9"/>
    </row>
    <row r="933" spans="1:129" s="29" customFormat="1" ht="20.55" customHeight="1" thickBot="1" x14ac:dyDescent="0.3">
      <c r="A933" s="93" t="s">
        <v>789</v>
      </c>
      <c r="B933" s="112" t="s">
        <v>790</v>
      </c>
      <c r="C933" s="113"/>
      <c r="D933" s="113"/>
      <c r="E933" s="113"/>
      <c r="F933" s="113"/>
      <c r="G933" s="113"/>
      <c r="H933" s="114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  <c r="DG933" s="7"/>
      <c r="DH933" s="7"/>
      <c r="DI933" s="7"/>
      <c r="DJ933" s="7"/>
      <c r="DK933" s="7"/>
      <c r="DL933" s="7"/>
      <c r="DM933" s="7"/>
      <c r="DN933" s="7"/>
      <c r="DO933" s="7"/>
      <c r="DP933" s="7"/>
      <c r="DQ933" s="7"/>
      <c r="DR933" s="7"/>
      <c r="DS933" s="7"/>
      <c r="DT933" s="7"/>
      <c r="DU933" s="7"/>
      <c r="DV933" s="7"/>
      <c r="DW933" s="7"/>
      <c r="DX933" s="7"/>
      <c r="DY933" s="7"/>
    </row>
    <row r="934" spans="1:129" s="63" customFormat="1" ht="14.55" customHeight="1" thickBot="1" x14ac:dyDescent="0.35">
      <c r="A934" s="30" t="s">
        <v>791</v>
      </c>
      <c r="B934" s="31">
        <v>728</v>
      </c>
      <c r="C934" s="96" t="s">
        <v>792</v>
      </c>
      <c r="D934" s="32" t="s">
        <v>19</v>
      </c>
      <c r="E934" s="33">
        <v>0</v>
      </c>
      <c r="F934" s="33">
        <f t="shared" ref="F934:F940" si="77">E934*1.23</f>
        <v>0</v>
      </c>
      <c r="G934" s="33">
        <f t="shared" ref="G934:G940" si="78">E934/4.3117</f>
        <v>0</v>
      </c>
      <c r="H934" s="65" t="s">
        <v>20</v>
      </c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  <c r="CH934" s="9"/>
      <c r="CI934" s="9"/>
      <c r="CJ934" s="9"/>
      <c r="CK934" s="9"/>
      <c r="CL934" s="9"/>
      <c r="CM934" s="9"/>
      <c r="CN934" s="9"/>
      <c r="CO934" s="9"/>
      <c r="CP934" s="9"/>
      <c r="CQ934" s="9"/>
      <c r="CR934" s="9"/>
      <c r="CS934" s="9"/>
      <c r="CT934" s="9"/>
      <c r="CU934" s="9"/>
      <c r="CV934" s="9"/>
      <c r="CW934" s="9"/>
      <c r="CX934" s="9"/>
      <c r="CY934" s="9"/>
      <c r="CZ934" s="9"/>
      <c r="DA934" s="9"/>
      <c r="DB934" s="9"/>
      <c r="DC934" s="9"/>
      <c r="DD934" s="9"/>
      <c r="DE934" s="9"/>
      <c r="DF934" s="9"/>
      <c r="DG934" s="9"/>
      <c r="DH934" s="9"/>
      <c r="DI934" s="9"/>
      <c r="DJ934" s="9"/>
      <c r="DK934" s="9"/>
      <c r="DL934" s="9"/>
      <c r="DM934" s="9"/>
      <c r="DN934" s="9"/>
      <c r="DO934" s="9"/>
      <c r="DP934" s="9"/>
      <c r="DQ934" s="9"/>
      <c r="DR934" s="9"/>
      <c r="DS934" s="9"/>
      <c r="DT934" s="9"/>
      <c r="DU934" s="9"/>
      <c r="DV934" s="9"/>
      <c r="DW934" s="9"/>
      <c r="DX934" s="9"/>
      <c r="DY934" s="9"/>
    </row>
    <row r="935" spans="1:129" s="63" customFormat="1" ht="14.55" customHeight="1" thickBot="1" x14ac:dyDescent="0.35">
      <c r="A935" s="30" t="s">
        <v>793</v>
      </c>
      <c r="B935" s="31">
        <v>729</v>
      </c>
      <c r="C935" s="96" t="s">
        <v>794</v>
      </c>
      <c r="D935" s="32" t="s">
        <v>19</v>
      </c>
      <c r="E935" s="33">
        <v>0</v>
      </c>
      <c r="F935" s="33">
        <f t="shared" si="77"/>
        <v>0</v>
      </c>
      <c r="G935" s="33">
        <f t="shared" si="78"/>
        <v>0</v>
      </c>
      <c r="H935" s="65" t="s">
        <v>20</v>
      </c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  <c r="CH935" s="9"/>
      <c r="CI935" s="9"/>
      <c r="CJ935" s="9"/>
      <c r="CK935" s="9"/>
      <c r="CL935" s="9"/>
      <c r="CM935" s="9"/>
      <c r="CN935" s="9"/>
      <c r="CO935" s="9"/>
      <c r="CP935" s="9"/>
      <c r="CQ935" s="9"/>
      <c r="CR935" s="9"/>
      <c r="CS935" s="9"/>
      <c r="CT935" s="9"/>
      <c r="CU935" s="9"/>
      <c r="CV935" s="9"/>
      <c r="CW935" s="9"/>
      <c r="CX935" s="9"/>
      <c r="CY935" s="9"/>
      <c r="CZ935" s="9"/>
      <c r="DA935" s="9"/>
      <c r="DB935" s="9"/>
      <c r="DC935" s="9"/>
      <c r="DD935" s="9"/>
      <c r="DE935" s="9"/>
      <c r="DF935" s="9"/>
      <c r="DG935" s="9"/>
      <c r="DH935" s="9"/>
      <c r="DI935" s="9"/>
      <c r="DJ935" s="9"/>
      <c r="DK935" s="9"/>
      <c r="DL935" s="9"/>
      <c r="DM935" s="9"/>
      <c r="DN935" s="9"/>
      <c r="DO935" s="9"/>
      <c r="DP935" s="9"/>
      <c r="DQ935" s="9"/>
      <c r="DR935" s="9"/>
      <c r="DS935" s="9"/>
      <c r="DT935" s="9"/>
      <c r="DU935" s="9"/>
      <c r="DV935" s="9"/>
      <c r="DW935" s="9"/>
      <c r="DX935" s="9"/>
      <c r="DY935" s="9"/>
    </row>
    <row r="936" spans="1:129" s="63" customFormat="1" ht="14.55" customHeight="1" thickBot="1" x14ac:dyDescent="0.35">
      <c r="A936" s="30" t="s">
        <v>795</v>
      </c>
      <c r="B936" s="31">
        <v>1035</v>
      </c>
      <c r="C936" s="96" t="s">
        <v>796</v>
      </c>
      <c r="D936" s="32" t="s">
        <v>19</v>
      </c>
      <c r="E936" s="33">
        <v>0</v>
      </c>
      <c r="F936" s="33">
        <f t="shared" si="77"/>
        <v>0</v>
      </c>
      <c r="G936" s="33">
        <f t="shared" si="78"/>
        <v>0</v>
      </c>
      <c r="H936" s="65" t="s">
        <v>20</v>
      </c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  <c r="CH936" s="9"/>
      <c r="CI936" s="9"/>
      <c r="CJ936" s="9"/>
      <c r="CK936" s="9"/>
      <c r="CL936" s="9"/>
      <c r="CM936" s="9"/>
      <c r="CN936" s="9"/>
      <c r="CO936" s="9"/>
      <c r="CP936" s="9"/>
      <c r="CQ936" s="9"/>
      <c r="CR936" s="9"/>
      <c r="CS936" s="9"/>
      <c r="CT936" s="9"/>
      <c r="CU936" s="9"/>
      <c r="CV936" s="9"/>
      <c r="CW936" s="9"/>
      <c r="CX936" s="9"/>
      <c r="CY936" s="9"/>
      <c r="CZ936" s="9"/>
      <c r="DA936" s="9"/>
      <c r="DB936" s="9"/>
      <c r="DC936" s="9"/>
      <c r="DD936" s="9"/>
      <c r="DE936" s="9"/>
      <c r="DF936" s="9"/>
      <c r="DG936" s="9"/>
      <c r="DH936" s="9"/>
      <c r="DI936" s="9"/>
      <c r="DJ936" s="9"/>
      <c r="DK936" s="9"/>
      <c r="DL936" s="9"/>
      <c r="DM936" s="9"/>
      <c r="DN936" s="9"/>
      <c r="DO936" s="9"/>
      <c r="DP936" s="9"/>
      <c r="DQ936" s="9"/>
      <c r="DR936" s="9"/>
      <c r="DS936" s="9"/>
      <c r="DT936" s="9"/>
      <c r="DU936" s="9"/>
      <c r="DV936" s="9"/>
      <c r="DW936" s="9"/>
      <c r="DX936" s="9"/>
      <c r="DY936" s="9"/>
    </row>
    <row r="937" spans="1:129" s="63" customFormat="1" ht="14.55" customHeight="1" thickBot="1" x14ac:dyDescent="0.35">
      <c r="A937" s="30" t="s">
        <v>797</v>
      </c>
      <c r="B937" s="31">
        <v>1036</v>
      </c>
      <c r="C937" s="96" t="s">
        <v>798</v>
      </c>
      <c r="D937" s="32" t="s">
        <v>19</v>
      </c>
      <c r="E937" s="33">
        <v>0</v>
      </c>
      <c r="F937" s="33">
        <f t="shared" si="77"/>
        <v>0</v>
      </c>
      <c r="G937" s="33">
        <f t="shared" si="78"/>
        <v>0</v>
      </c>
      <c r="H937" s="65" t="s">
        <v>20</v>
      </c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  <c r="CH937" s="9"/>
      <c r="CI937" s="9"/>
      <c r="CJ937" s="9"/>
      <c r="CK937" s="9"/>
      <c r="CL937" s="9"/>
      <c r="CM937" s="9"/>
      <c r="CN937" s="9"/>
      <c r="CO937" s="9"/>
      <c r="CP937" s="9"/>
      <c r="CQ937" s="9"/>
      <c r="CR937" s="9"/>
      <c r="CS937" s="9"/>
      <c r="CT937" s="9"/>
      <c r="CU937" s="9"/>
      <c r="CV937" s="9"/>
      <c r="CW937" s="9"/>
      <c r="CX937" s="9"/>
      <c r="CY937" s="9"/>
      <c r="CZ937" s="9"/>
      <c r="DA937" s="9"/>
      <c r="DB937" s="9"/>
      <c r="DC937" s="9"/>
      <c r="DD937" s="9"/>
      <c r="DE937" s="9"/>
      <c r="DF937" s="9"/>
      <c r="DG937" s="9"/>
      <c r="DH937" s="9"/>
      <c r="DI937" s="9"/>
      <c r="DJ937" s="9"/>
      <c r="DK937" s="9"/>
      <c r="DL937" s="9"/>
      <c r="DM937" s="9"/>
      <c r="DN937" s="9"/>
      <c r="DO937" s="9"/>
      <c r="DP937" s="9"/>
      <c r="DQ937" s="9"/>
      <c r="DR937" s="9"/>
      <c r="DS937" s="9"/>
      <c r="DT937" s="9"/>
      <c r="DU937" s="9"/>
      <c r="DV937" s="9"/>
      <c r="DW937" s="9"/>
      <c r="DX937" s="9"/>
      <c r="DY937" s="9"/>
    </row>
    <row r="938" spans="1:129" s="63" customFormat="1" ht="45" customHeight="1" thickBot="1" x14ac:dyDescent="0.35">
      <c r="A938" s="30" t="s">
        <v>799</v>
      </c>
      <c r="B938" s="31">
        <v>66</v>
      </c>
      <c r="C938" s="32" t="s">
        <v>800</v>
      </c>
      <c r="D938" s="32" t="s">
        <v>108</v>
      </c>
      <c r="E938" s="33">
        <v>2200</v>
      </c>
      <c r="F938" s="33">
        <f t="shared" si="77"/>
        <v>2706</v>
      </c>
      <c r="G938" s="33">
        <f t="shared" si="78"/>
        <v>510.2395806758355</v>
      </c>
      <c r="H938" s="28" t="s">
        <v>801</v>
      </c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  <c r="CH938" s="9"/>
      <c r="CI938" s="9"/>
      <c r="CJ938" s="9"/>
      <c r="CK938" s="9"/>
      <c r="CL938" s="9"/>
      <c r="CM938" s="9"/>
      <c r="CN938" s="9"/>
      <c r="CO938" s="9"/>
      <c r="CP938" s="9"/>
      <c r="CQ938" s="9"/>
      <c r="CR938" s="9"/>
      <c r="CS938" s="9"/>
      <c r="CT938" s="9"/>
      <c r="CU938" s="9"/>
      <c r="CV938" s="9"/>
      <c r="CW938" s="9"/>
      <c r="CX938" s="9"/>
      <c r="CY938" s="9"/>
      <c r="CZ938" s="9"/>
      <c r="DA938" s="9"/>
      <c r="DB938" s="9"/>
      <c r="DC938" s="9"/>
      <c r="DD938" s="9"/>
      <c r="DE938" s="9"/>
      <c r="DF938" s="9"/>
      <c r="DG938" s="9"/>
      <c r="DH938" s="9"/>
      <c r="DI938" s="9"/>
      <c r="DJ938" s="9"/>
      <c r="DK938" s="9"/>
      <c r="DL938" s="9"/>
      <c r="DM938" s="9"/>
      <c r="DN938" s="9"/>
      <c r="DO938" s="9"/>
      <c r="DP938" s="9"/>
      <c r="DQ938" s="9"/>
      <c r="DR938" s="9"/>
      <c r="DS938" s="9"/>
      <c r="DT938" s="9"/>
      <c r="DU938" s="9"/>
      <c r="DV938" s="9"/>
      <c r="DW938" s="9"/>
      <c r="DX938" s="9"/>
      <c r="DY938" s="9"/>
    </row>
    <row r="939" spans="1:129" s="63" customFormat="1" ht="20.25" customHeight="1" thickBot="1" x14ac:dyDescent="0.35">
      <c r="A939" s="30" t="s">
        <v>802</v>
      </c>
      <c r="B939" s="31">
        <v>1037</v>
      </c>
      <c r="C939" s="96" t="s">
        <v>803</v>
      </c>
      <c r="D939" s="32" t="s">
        <v>19</v>
      </c>
      <c r="E939" s="33">
        <v>0</v>
      </c>
      <c r="F939" s="33">
        <f t="shared" si="77"/>
        <v>0</v>
      </c>
      <c r="G939" s="33">
        <f t="shared" si="78"/>
        <v>0</v>
      </c>
      <c r="H939" s="65" t="s">
        <v>20</v>
      </c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  <c r="CH939" s="9"/>
      <c r="CI939" s="9"/>
      <c r="CJ939" s="9"/>
      <c r="CK939" s="9"/>
      <c r="CL939" s="9"/>
      <c r="CM939" s="9"/>
      <c r="CN939" s="9"/>
      <c r="CO939" s="9"/>
      <c r="CP939" s="9"/>
      <c r="CQ939" s="9"/>
      <c r="CR939" s="9"/>
      <c r="CS939" s="9"/>
      <c r="CT939" s="9"/>
      <c r="CU939" s="9"/>
      <c r="CV939" s="9"/>
      <c r="CW939" s="9"/>
      <c r="CX939" s="9"/>
      <c r="CY939" s="9"/>
      <c r="CZ939" s="9"/>
      <c r="DA939" s="9"/>
      <c r="DB939" s="9"/>
      <c r="DC939" s="9"/>
      <c r="DD939" s="9"/>
      <c r="DE939" s="9"/>
      <c r="DF939" s="9"/>
      <c r="DG939" s="9"/>
      <c r="DH939" s="9"/>
      <c r="DI939" s="9"/>
      <c r="DJ939" s="9"/>
      <c r="DK939" s="9"/>
      <c r="DL939" s="9"/>
      <c r="DM939" s="9"/>
      <c r="DN939" s="9"/>
      <c r="DO939" s="9"/>
      <c r="DP939" s="9"/>
      <c r="DQ939" s="9"/>
      <c r="DR939" s="9"/>
      <c r="DS939" s="9"/>
      <c r="DT939" s="9"/>
      <c r="DU939" s="9"/>
      <c r="DV939" s="9"/>
      <c r="DW939" s="9"/>
      <c r="DX939" s="9"/>
      <c r="DY939" s="9"/>
    </row>
    <row r="940" spans="1:129" s="63" customFormat="1" ht="24.75" customHeight="1" thickBot="1" x14ac:dyDescent="0.35">
      <c r="A940" s="30" t="s">
        <v>804</v>
      </c>
      <c r="B940" s="31">
        <v>1038</v>
      </c>
      <c r="C940" s="96" t="s">
        <v>805</v>
      </c>
      <c r="D940" s="32" t="s">
        <v>19</v>
      </c>
      <c r="E940" s="33">
        <v>0</v>
      </c>
      <c r="F940" s="33">
        <f t="shared" si="77"/>
        <v>0</v>
      </c>
      <c r="G940" s="33">
        <f t="shared" si="78"/>
        <v>0</v>
      </c>
      <c r="H940" s="65" t="s">
        <v>20</v>
      </c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  <c r="CH940" s="9"/>
      <c r="CI940" s="9"/>
      <c r="CJ940" s="9"/>
      <c r="CK940" s="9"/>
      <c r="CL940" s="9"/>
      <c r="CM940" s="9"/>
      <c r="CN940" s="9"/>
      <c r="CO940" s="9"/>
      <c r="CP940" s="9"/>
      <c r="CQ940" s="9"/>
      <c r="CR940" s="9"/>
      <c r="CS940" s="9"/>
      <c r="CT940" s="9"/>
      <c r="CU940" s="9"/>
      <c r="CV940" s="9"/>
      <c r="CW940" s="9"/>
      <c r="CX940" s="9"/>
      <c r="CY940" s="9"/>
      <c r="CZ940" s="9"/>
      <c r="DA940" s="9"/>
      <c r="DB940" s="9"/>
      <c r="DC940" s="9"/>
      <c r="DD940" s="9"/>
      <c r="DE940" s="9"/>
      <c r="DF940" s="9"/>
      <c r="DG940" s="9"/>
      <c r="DH940" s="9"/>
      <c r="DI940" s="9"/>
      <c r="DJ940" s="9"/>
      <c r="DK940" s="9"/>
      <c r="DL940" s="9"/>
      <c r="DM940" s="9"/>
      <c r="DN940" s="9"/>
      <c r="DO940" s="9"/>
      <c r="DP940" s="9"/>
      <c r="DQ940" s="9"/>
      <c r="DR940" s="9"/>
      <c r="DS940" s="9"/>
      <c r="DT940" s="9"/>
      <c r="DU940" s="9"/>
      <c r="DV940" s="9"/>
      <c r="DW940" s="9"/>
      <c r="DX940" s="9"/>
      <c r="DY940" s="9"/>
    </row>
    <row r="941" spans="1:129" s="63" customFormat="1" ht="18.45" customHeight="1" thickBot="1" x14ac:dyDescent="0.35">
      <c r="A941" s="93" t="s">
        <v>806</v>
      </c>
      <c r="B941" s="112" t="s">
        <v>807</v>
      </c>
      <c r="C941" s="113"/>
      <c r="D941" s="113"/>
      <c r="E941" s="113"/>
      <c r="F941" s="113"/>
      <c r="G941" s="113"/>
      <c r="H941" s="114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  <c r="CH941" s="9"/>
      <c r="CI941" s="9"/>
      <c r="CJ941" s="9"/>
      <c r="CK941" s="9"/>
      <c r="CL941" s="9"/>
      <c r="CM941" s="9"/>
      <c r="CN941" s="9"/>
      <c r="CO941" s="9"/>
      <c r="CP941" s="9"/>
      <c r="CQ941" s="9"/>
      <c r="CR941" s="9"/>
      <c r="CS941" s="9"/>
      <c r="CT941" s="9"/>
      <c r="CU941" s="9"/>
      <c r="CV941" s="9"/>
      <c r="CW941" s="9"/>
      <c r="CX941" s="9"/>
      <c r="CY941" s="9"/>
      <c r="CZ941" s="9"/>
      <c r="DA941" s="9"/>
      <c r="DB941" s="9"/>
      <c r="DC941" s="9"/>
      <c r="DD941" s="9"/>
      <c r="DE941" s="9"/>
      <c r="DF941" s="9"/>
      <c r="DG941" s="9"/>
      <c r="DH941" s="9"/>
      <c r="DI941" s="9"/>
      <c r="DJ941" s="9"/>
      <c r="DK941" s="9"/>
      <c r="DL941" s="9"/>
      <c r="DM941" s="9"/>
      <c r="DN941" s="9"/>
      <c r="DO941" s="9"/>
      <c r="DP941" s="9"/>
      <c r="DQ941" s="9"/>
      <c r="DR941" s="9"/>
      <c r="DS941" s="9"/>
      <c r="DT941" s="9"/>
      <c r="DU941" s="9"/>
      <c r="DV941" s="9"/>
      <c r="DW941" s="9"/>
      <c r="DX941" s="9"/>
      <c r="DY941" s="9"/>
    </row>
    <row r="942" spans="1:129" s="37" customFormat="1" ht="14.55" customHeight="1" x14ac:dyDescent="0.25">
      <c r="A942" s="44" t="s">
        <v>808</v>
      </c>
      <c r="B942" s="45">
        <v>838</v>
      </c>
      <c r="C942" s="124" t="s">
        <v>809</v>
      </c>
      <c r="D942" s="41" t="s">
        <v>249</v>
      </c>
      <c r="E942" s="42">
        <v>8000</v>
      </c>
      <c r="F942" s="42">
        <f t="shared" ref="F942:F948" si="79">E942*1.23</f>
        <v>9840</v>
      </c>
      <c r="G942" s="42">
        <f t="shared" ref="G942:G948" si="80">E942/4.3117</f>
        <v>1855.4166570030382</v>
      </c>
      <c r="H942" s="127" t="s">
        <v>310</v>
      </c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  <c r="DG942" s="7"/>
      <c r="DH942" s="7"/>
      <c r="DI942" s="7"/>
      <c r="DJ942" s="7"/>
      <c r="DK942" s="7"/>
      <c r="DL942" s="7"/>
      <c r="DM942" s="7"/>
      <c r="DN942" s="7"/>
      <c r="DO942" s="7"/>
      <c r="DP942" s="7"/>
      <c r="DQ942" s="7"/>
      <c r="DR942" s="7"/>
      <c r="DS942" s="7"/>
      <c r="DT942" s="7"/>
      <c r="DU942" s="7"/>
      <c r="DV942" s="7"/>
      <c r="DW942" s="7"/>
      <c r="DX942" s="7"/>
      <c r="DY942" s="7"/>
    </row>
    <row r="943" spans="1:129" ht="14.55" customHeight="1" x14ac:dyDescent="0.25">
      <c r="A943" s="44"/>
      <c r="B943" s="45"/>
      <c r="C943" s="125"/>
      <c r="D943" s="46" t="s">
        <v>63</v>
      </c>
      <c r="E943" s="47">
        <v>1500</v>
      </c>
      <c r="F943" s="47">
        <f t="shared" si="79"/>
        <v>1845</v>
      </c>
      <c r="G943" s="47">
        <f t="shared" si="80"/>
        <v>347.89062318806964</v>
      </c>
      <c r="H943" s="128"/>
    </row>
    <row r="944" spans="1:129" ht="14.55" customHeight="1" x14ac:dyDescent="0.25">
      <c r="A944" s="44"/>
      <c r="B944" s="45"/>
      <c r="C944" s="89"/>
      <c r="D944" s="46" t="s">
        <v>185</v>
      </c>
      <c r="E944" s="47">
        <v>243.9</v>
      </c>
      <c r="F944" s="47">
        <f t="shared" si="79"/>
        <v>299.99700000000001</v>
      </c>
      <c r="G944" s="47">
        <f t="shared" si="80"/>
        <v>56.56701533038013</v>
      </c>
      <c r="H944" s="128"/>
    </row>
    <row r="945" spans="1:129" ht="14.55" customHeight="1" x14ac:dyDescent="0.25">
      <c r="A945" s="44"/>
      <c r="B945" s="45"/>
      <c r="C945" s="89"/>
      <c r="D945" s="46" t="s">
        <v>120</v>
      </c>
      <c r="E945" s="47">
        <v>550</v>
      </c>
      <c r="F945" s="47">
        <f t="shared" si="79"/>
        <v>676.5</v>
      </c>
      <c r="G945" s="47">
        <f t="shared" si="80"/>
        <v>127.55989516895887</v>
      </c>
      <c r="H945" s="128"/>
    </row>
    <row r="946" spans="1:129" s="49" customFormat="1" ht="14.55" customHeight="1" thickBot="1" x14ac:dyDescent="0.3">
      <c r="A946" s="24"/>
      <c r="B946" s="25"/>
      <c r="C946" s="90"/>
      <c r="D946" s="51" t="s">
        <v>29</v>
      </c>
      <c r="E946" s="52">
        <f>SUM(E942:E945)</f>
        <v>10293.9</v>
      </c>
      <c r="F946" s="52">
        <f t="shared" si="79"/>
        <v>12661.496999999999</v>
      </c>
      <c r="G946" s="52">
        <f t="shared" si="80"/>
        <v>2387.4341906904469</v>
      </c>
      <c r="H946" s="129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/>
      <c r="DH946" s="7"/>
      <c r="DI946" s="7"/>
      <c r="DJ946" s="7"/>
      <c r="DK946" s="7"/>
      <c r="DL946" s="7"/>
      <c r="DM946" s="7"/>
      <c r="DN946" s="7"/>
      <c r="DO946" s="7"/>
      <c r="DP946" s="7"/>
      <c r="DQ946" s="7"/>
      <c r="DR946" s="7"/>
      <c r="DS946" s="7"/>
      <c r="DT946" s="7"/>
      <c r="DU946" s="7"/>
      <c r="DV946" s="7"/>
      <c r="DW946" s="7"/>
      <c r="DX946" s="7"/>
      <c r="DY946" s="7"/>
    </row>
    <row r="947" spans="1:129" s="63" customFormat="1" ht="30.45" customHeight="1" thickBot="1" x14ac:dyDescent="0.35">
      <c r="A947" s="30" t="s">
        <v>810</v>
      </c>
      <c r="B947" s="31">
        <v>839</v>
      </c>
      <c r="C947" s="20" t="s">
        <v>811</v>
      </c>
      <c r="D947" s="32" t="s">
        <v>19</v>
      </c>
      <c r="E947" s="33">
        <v>0</v>
      </c>
      <c r="F947" s="33">
        <f t="shared" si="79"/>
        <v>0</v>
      </c>
      <c r="G947" s="33">
        <f t="shared" si="80"/>
        <v>0</v>
      </c>
      <c r="H947" s="65" t="s">
        <v>20</v>
      </c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  <c r="CH947" s="9"/>
      <c r="CI947" s="9"/>
      <c r="CJ947" s="9"/>
      <c r="CK947" s="9"/>
      <c r="CL947" s="9"/>
      <c r="CM947" s="9"/>
      <c r="CN947" s="9"/>
      <c r="CO947" s="9"/>
      <c r="CP947" s="9"/>
      <c r="CQ947" s="9"/>
      <c r="CR947" s="9"/>
      <c r="CS947" s="9"/>
      <c r="CT947" s="9"/>
      <c r="CU947" s="9"/>
      <c r="CV947" s="9"/>
      <c r="CW947" s="9"/>
      <c r="CX947" s="9"/>
      <c r="CY947" s="9"/>
      <c r="CZ947" s="9"/>
      <c r="DA947" s="9"/>
      <c r="DB947" s="9"/>
      <c r="DC947" s="9"/>
      <c r="DD947" s="9"/>
      <c r="DE947" s="9"/>
      <c r="DF947" s="9"/>
      <c r="DG947" s="9"/>
      <c r="DH947" s="9"/>
      <c r="DI947" s="9"/>
      <c r="DJ947" s="9"/>
      <c r="DK947" s="9"/>
      <c r="DL947" s="9"/>
      <c r="DM947" s="9"/>
      <c r="DN947" s="9"/>
      <c r="DO947" s="9"/>
      <c r="DP947" s="9"/>
      <c r="DQ947" s="9"/>
      <c r="DR947" s="9"/>
      <c r="DS947" s="9"/>
      <c r="DT947" s="9"/>
      <c r="DU947" s="9"/>
      <c r="DV947" s="9"/>
      <c r="DW947" s="9"/>
      <c r="DX947" s="9"/>
      <c r="DY947" s="9"/>
    </row>
    <row r="948" spans="1:129" s="63" customFormat="1" ht="42.75" customHeight="1" thickBot="1" x14ac:dyDescent="0.35">
      <c r="A948" s="30" t="s">
        <v>812</v>
      </c>
      <c r="B948" s="31">
        <v>840</v>
      </c>
      <c r="C948" s="20" t="s">
        <v>813</v>
      </c>
      <c r="D948" s="32" t="s">
        <v>19</v>
      </c>
      <c r="E948" s="33">
        <v>0</v>
      </c>
      <c r="F948" s="33">
        <f t="shared" si="79"/>
        <v>0</v>
      </c>
      <c r="G948" s="33">
        <f t="shared" si="80"/>
        <v>0</v>
      </c>
      <c r="H948" s="65" t="s">
        <v>20</v>
      </c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  <c r="CH948" s="9"/>
      <c r="CI948" s="9"/>
      <c r="CJ948" s="9"/>
      <c r="CK948" s="9"/>
      <c r="CL948" s="9"/>
      <c r="CM948" s="9"/>
      <c r="CN948" s="9"/>
      <c r="CO948" s="9"/>
      <c r="CP948" s="9"/>
      <c r="CQ948" s="9"/>
      <c r="CR948" s="9"/>
      <c r="CS948" s="9"/>
      <c r="CT948" s="9"/>
      <c r="CU948" s="9"/>
      <c r="CV948" s="9"/>
      <c r="CW948" s="9"/>
      <c r="CX948" s="9"/>
      <c r="CY948" s="9"/>
      <c r="CZ948" s="9"/>
      <c r="DA948" s="9"/>
      <c r="DB948" s="9"/>
      <c r="DC948" s="9"/>
      <c r="DD948" s="9"/>
      <c r="DE948" s="9"/>
      <c r="DF948" s="9"/>
      <c r="DG948" s="9"/>
      <c r="DH948" s="9"/>
      <c r="DI948" s="9"/>
      <c r="DJ948" s="9"/>
      <c r="DK948" s="9"/>
      <c r="DL948" s="9"/>
      <c r="DM948" s="9"/>
      <c r="DN948" s="9"/>
      <c r="DO948" s="9"/>
      <c r="DP948" s="9"/>
      <c r="DQ948" s="9"/>
      <c r="DR948" s="9"/>
      <c r="DS948" s="9"/>
      <c r="DT948" s="9"/>
      <c r="DU948" s="9"/>
      <c r="DV948" s="9"/>
      <c r="DW948" s="9"/>
      <c r="DX948" s="9"/>
      <c r="DY948" s="9"/>
    </row>
    <row r="949" spans="1:129" s="63" customFormat="1" ht="24.75" customHeight="1" thickBot="1" x14ac:dyDescent="0.35">
      <c r="A949" s="93" t="s">
        <v>814</v>
      </c>
      <c r="B949" s="112" t="s">
        <v>815</v>
      </c>
      <c r="C949" s="113"/>
      <c r="D949" s="113"/>
      <c r="E949" s="113"/>
      <c r="F949" s="113"/>
      <c r="G949" s="113"/>
      <c r="H949" s="114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  <c r="CH949" s="9"/>
      <c r="CI949" s="9"/>
      <c r="CJ949" s="9"/>
      <c r="CK949" s="9"/>
      <c r="CL949" s="9"/>
      <c r="CM949" s="9"/>
      <c r="CN949" s="9"/>
      <c r="CO949" s="9"/>
      <c r="CP949" s="9"/>
      <c r="CQ949" s="9"/>
      <c r="CR949" s="9"/>
      <c r="CS949" s="9"/>
      <c r="CT949" s="9"/>
      <c r="CU949" s="9"/>
      <c r="CV949" s="9"/>
      <c r="CW949" s="9"/>
      <c r="CX949" s="9"/>
      <c r="CY949" s="9"/>
      <c r="CZ949" s="9"/>
      <c r="DA949" s="9"/>
      <c r="DB949" s="9"/>
      <c r="DC949" s="9"/>
      <c r="DD949" s="9"/>
      <c r="DE949" s="9"/>
      <c r="DF949" s="9"/>
      <c r="DG949" s="9"/>
      <c r="DH949" s="9"/>
      <c r="DI949" s="9"/>
      <c r="DJ949" s="9"/>
      <c r="DK949" s="9"/>
      <c r="DL949" s="9"/>
      <c r="DM949" s="9"/>
      <c r="DN949" s="9"/>
      <c r="DO949" s="9"/>
      <c r="DP949" s="9"/>
      <c r="DQ949" s="9"/>
      <c r="DR949" s="9"/>
      <c r="DS949" s="9"/>
      <c r="DT949" s="9"/>
      <c r="DU949" s="9"/>
      <c r="DV949" s="9"/>
      <c r="DW949" s="9"/>
      <c r="DX949" s="9"/>
      <c r="DY949" s="9"/>
    </row>
    <row r="950" spans="1:129" s="37" customFormat="1" ht="14.55" customHeight="1" x14ac:dyDescent="0.25">
      <c r="A950" s="44" t="s">
        <v>816</v>
      </c>
      <c r="B950" s="45">
        <v>849</v>
      </c>
      <c r="C950" s="48" t="s">
        <v>817</v>
      </c>
      <c r="D950" s="41" t="s">
        <v>511</v>
      </c>
      <c r="E950" s="42">
        <v>10000</v>
      </c>
      <c r="F950" s="42">
        <f t="shared" ref="F950:F957" si="81">E950*1.23</f>
        <v>12300</v>
      </c>
      <c r="G950" s="42">
        <f t="shared" ref="G950:G957" si="82">E950/4.3117</f>
        <v>2319.2708212537977</v>
      </c>
      <c r="H950" s="127" t="s">
        <v>310</v>
      </c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/>
      <c r="DH950" s="7"/>
      <c r="DI950" s="7"/>
      <c r="DJ950" s="7"/>
      <c r="DK950" s="7"/>
      <c r="DL950" s="7"/>
      <c r="DM950" s="7"/>
      <c r="DN950" s="7"/>
      <c r="DO950" s="7"/>
      <c r="DP950" s="7"/>
      <c r="DQ950" s="7"/>
      <c r="DR950" s="7"/>
      <c r="DS950" s="7"/>
      <c r="DT950" s="7"/>
      <c r="DU950" s="7"/>
      <c r="DV950" s="7"/>
      <c r="DW950" s="7"/>
      <c r="DX950" s="7"/>
      <c r="DY950" s="7"/>
    </row>
    <row r="951" spans="1:129" ht="14.55" customHeight="1" x14ac:dyDescent="0.25">
      <c r="A951" s="44"/>
      <c r="B951" s="45"/>
      <c r="C951" s="48"/>
      <c r="D951" s="46" t="s">
        <v>225</v>
      </c>
      <c r="E951" s="47">
        <v>5000</v>
      </c>
      <c r="F951" s="42">
        <f t="shared" si="81"/>
        <v>6150</v>
      </c>
      <c r="G951" s="42">
        <f t="shared" si="82"/>
        <v>1159.6354106268989</v>
      </c>
      <c r="H951" s="128"/>
    </row>
    <row r="952" spans="1:129" s="49" customFormat="1" ht="14.55" customHeight="1" thickBot="1" x14ac:dyDescent="0.3">
      <c r="A952" s="24"/>
      <c r="B952" s="25"/>
      <c r="C952" s="62"/>
      <c r="D952" s="51" t="s">
        <v>29</v>
      </c>
      <c r="E952" s="52">
        <f>SUM(E950:E951)</f>
        <v>15000</v>
      </c>
      <c r="F952" s="53">
        <f t="shared" si="81"/>
        <v>18450</v>
      </c>
      <c r="G952" s="53">
        <f t="shared" si="82"/>
        <v>3478.9062318806969</v>
      </c>
      <c r="H952" s="129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  <c r="DE952" s="7"/>
      <c r="DF952" s="7"/>
      <c r="DG952" s="7"/>
      <c r="DH952" s="7"/>
      <c r="DI952" s="7"/>
      <c r="DJ952" s="7"/>
      <c r="DK952" s="7"/>
      <c r="DL952" s="7"/>
      <c r="DM952" s="7"/>
      <c r="DN952" s="7"/>
      <c r="DO952" s="7"/>
      <c r="DP952" s="7"/>
      <c r="DQ952" s="7"/>
      <c r="DR952" s="7"/>
      <c r="DS952" s="7"/>
      <c r="DT952" s="7"/>
      <c r="DU952" s="7"/>
      <c r="DV952" s="7"/>
      <c r="DW952" s="7"/>
      <c r="DX952" s="7"/>
      <c r="DY952" s="7"/>
    </row>
    <row r="953" spans="1:129" s="37" customFormat="1" ht="14.55" customHeight="1" x14ac:dyDescent="0.25">
      <c r="A953" s="44" t="s">
        <v>818</v>
      </c>
      <c r="B953" s="45">
        <v>850</v>
      </c>
      <c r="C953" s="126" t="s">
        <v>819</v>
      </c>
      <c r="D953" s="41" t="s">
        <v>511</v>
      </c>
      <c r="E953" s="42">
        <v>3000</v>
      </c>
      <c r="F953" s="42">
        <f t="shared" si="81"/>
        <v>3690</v>
      </c>
      <c r="G953" s="42">
        <f t="shared" si="82"/>
        <v>695.78124637613928</v>
      </c>
      <c r="H953" s="121" t="s">
        <v>820</v>
      </c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  <c r="DG953" s="7"/>
      <c r="DH953" s="7"/>
      <c r="DI953" s="7"/>
      <c r="DJ953" s="7"/>
      <c r="DK953" s="7"/>
      <c r="DL953" s="7"/>
      <c r="DM953" s="7"/>
      <c r="DN953" s="7"/>
      <c r="DO953" s="7"/>
      <c r="DP953" s="7"/>
      <c r="DQ953" s="7"/>
      <c r="DR953" s="7"/>
      <c r="DS953" s="7"/>
      <c r="DT953" s="7"/>
      <c r="DU953" s="7"/>
      <c r="DV953" s="7"/>
      <c r="DW953" s="7"/>
      <c r="DX953" s="7"/>
      <c r="DY953" s="7"/>
    </row>
    <row r="954" spans="1:129" ht="14.55" customHeight="1" x14ac:dyDescent="0.25">
      <c r="A954" s="44"/>
      <c r="B954" s="45"/>
      <c r="C954" s="125"/>
      <c r="D954" s="46" t="s">
        <v>225</v>
      </c>
      <c r="E954" s="47">
        <v>2000</v>
      </c>
      <c r="F954" s="42">
        <f t="shared" si="81"/>
        <v>2460</v>
      </c>
      <c r="G954" s="42">
        <f t="shared" si="82"/>
        <v>463.85416425075954</v>
      </c>
      <c r="H954" s="122"/>
    </row>
    <row r="955" spans="1:129" ht="14.55" customHeight="1" x14ac:dyDescent="0.25">
      <c r="A955" s="44"/>
      <c r="B955" s="45"/>
      <c r="C955" s="61"/>
      <c r="D955" s="46" t="s">
        <v>821</v>
      </c>
      <c r="E955" s="47">
        <v>11000</v>
      </c>
      <c r="F955" s="42">
        <f t="shared" si="81"/>
        <v>13530</v>
      </c>
      <c r="G955" s="42">
        <f t="shared" si="82"/>
        <v>2551.1979033791777</v>
      </c>
      <c r="H955" s="122"/>
    </row>
    <row r="956" spans="1:129" s="49" customFormat="1" ht="14.55" customHeight="1" thickBot="1" x14ac:dyDescent="0.3">
      <c r="A956" s="24"/>
      <c r="B956" s="25"/>
      <c r="C956" s="62"/>
      <c r="D956" s="51" t="s">
        <v>29</v>
      </c>
      <c r="E956" s="52">
        <f>SUM(E953:E955)</f>
        <v>16000</v>
      </c>
      <c r="F956" s="53">
        <f t="shared" si="81"/>
        <v>19680</v>
      </c>
      <c r="G956" s="53">
        <f t="shared" si="82"/>
        <v>3710.8333140060763</v>
      </c>
      <c r="H956" s="123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/>
      <c r="DH956" s="7"/>
      <c r="DI956" s="7"/>
      <c r="DJ956" s="7"/>
      <c r="DK956" s="7"/>
      <c r="DL956" s="7"/>
      <c r="DM956" s="7"/>
      <c r="DN956" s="7"/>
      <c r="DO956" s="7"/>
      <c r="DP956" s="7"/>
      <c r="DQ956" s="7"/>
      <c r="DR956" s="7"/>
      <c r="DS956" s="7"/>
      <c r="DT956" s="7"/>
      <c r="DU956" s="7"/>
      <c r="DV956" s="7"/>
      <c r="DW956" s="7"/>
      <c r="DX956" s="7"/>
      <c r="DY956" s="7"/>
    </row>
    <row r="957" spans="1:129" s="63" customFormat="1" ht="38.549999999999997" customHeight="1" thickBot="1" x14ac:dyDescent="0.35">
      <c r="A957" s="30" t="s">
        <v>822</v>
      </c>
      <c r="B957" s="31">
        <v>851</v>
      </c>
      <c r="C957" s="32" t="s">
        <v>823</v>
      </c>
      <c r="D957" s="32" t="s">
        <v>511</v>
      </c>
      <c r="E957" s="33">
        <v>1000</v>
      </c>
      <c r="F957" s="33">
        <f t="shared" si="81"/>
        <v>1230</v>
      </c>
      <c r="G957" s="33">
        <f t="shared" si="82"/>
        <v>231.92708212537977</v>
      </c>
      <c r="H957" s="28" t="s">
        <v>824</v>
      </c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  <c r="CH957" s="9"/>
      <c r="CI957" s="9"/>
      <c r="CJ957" s="9"/>
      <c r="CK957" s="9"/>
      <c r="CL957" s="9"/>
      <c r="CM957" s="9"/>
      <c r="CN957" s="9"/>
      <c r="CO957" s="9"/>
      <c r="CP957" s="9"/>
      <c r="CQ957" s="9"/>
      <c r="CR957" s="9"/>
      <c r="CS957" s="9"/>
      <c r="CT957" s="9"/>
      <c r="CU957" s="9"/>
      <c r="CV957" s="9"/>
      <c r="CW957" s="9"/>
      <c r="CX957" s="9"/>
      <c r="CY957" s="9"/>
      <c r="CZ957" s="9"/>
      <c r="DA957" s="9"/>
      <c r="DB957" s="9"/>
      <c r="DC957" s="9"/>
      <c r="DD957" s="9"/>
      <c r="DE957" s="9"/>
      <c r="DF957" s="9"/>
      <c r="DG957" s="9"/>
      <c r="DH957" s="9"/>
      <c r="DI957" s="9"/>
      <c r="DJ957" s="9"/>
      <c r="DK957" s="9"/>
      <c r="DL957" s="9"/>
      <c r="DM957" s="9"/>
      <c r="DN957" s="9"/>
      <c r="DO957" s="9"/>
      <c r="DP957" s="9"/>
      <c r="DQ957" s="9"/>
      <c r="DR957" s="9"/>
      <c r="DS957" s="9"/>
      <c r="DT957" s="9"/>
      <c r="DU957" s="9"/>
      <c r="DV957" s="9"/>
      <c r="DW957" s="9"/>
      <c r="DX957" s="9"/>
      <c r="DY957" s="9"/>
    </row>
    <row r="958" spans="1:129" s="63" customFormat="1" ht="22.5" customHeight="1" thickBot="1" x14ac:dyDescent="0.35">
      <c r="A958" s="93" t="s">
        <v>825</v>
      </c>
      <c r="B958" s="112" t="s">
        <v>826</v>
      </c>
      <c r="C958" s="113"/>
      <c r="D958" s="113"/>
      <c r="E958" s="113"/>
      <c r="F958" s="113"/>
      <c r="G958" s="113"/>
      <c r="H958" s="114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  <c r="CH958" s="9"/>
      <c r="CI958" s="9"/>
      <c r="CJ958" s="9"/>
      <c r="CK958" s="9"/>
      <c r="CL958" s="9"/>
      <c r="CM958" s="9"/>
      <c r="CN958" s="9"/>
      <c r="CO958" s="9"/>
      <c r="CP958" s="9"/>
      <c r="CQ958" s="9"/>
      <c r="CR958" s="9"/>
      <c r="CS958" s="9"/>
      <c r="CT958" s="9"/>
      <c r="CU958" s="9"/>
      <c r="CV958" s="9"/>
      <c r="CW958" s="9"/>
      <c r="CX958" s="9"/>
      <c r="CY958" s="9"/>
      <c r="CZ958" s="9"/>
      <c r="DA958" s="9"/>
      <c r="DB958" s="9"/>
      <c r="DC958" s="9"/>
      <c r="DD958" s="9"/>
      <c r="DE958" s="9"/>
      <c r="DF958" s="9"/>
      <c r="DG958" s="9"/>
      <c r="DH958" s="9"/>
      <c r="DI958" s="9"/>
      <c r="DJ958" s="9"/>
      <c r="DK958" s="9"/>
      <c r="DL958" s="9"/>
      <c r="DM958" s="9"/>
      <c r="DN958" s="9"/>
      <c r="DO958" s="9"/>
      <c r="DP958" s="9"/>
      <c r="DQ958" s="9"/>
      <c r="DR958" s="9"/>
      <c r="DS958" s="9"/>
      <c r="DT958" s="9"/>
      <c r="DU958" s="9"/>
      <c r="DV958" s="9"/>
      <c r="DW958" s="9"/>
      <c r="DX958" s="9"/>
      <c r="DY958" s="9"/>
    </row>
    <row r="959" spans="1:129" s="63" customFormat="1" ht="42" customHeight="1" thickBot="1" x14ac:dyDescent="0.35">
      <c r="A959" s="30" t="s">
        <v>827</v>
      </c>
      <c r="B959" s="31">
        <v>853</v>
      </c>
      <c r="C959" s="32" t="s">
        <v>828</v>
      </c>
      <c r="D959" s="32" t="s">
        <v>63</v>
      </c>
      <c r="E959" s="33">
        <v>40000</v>
      </c>
      <c r="F959" s="33">
        <f t="shared" ref="F959:F968" si="83">E959*1.23</f>
        <v>49200</v>
      </c>
      <c r="G959" s="33">
        <f t="shared" ref="G959:G968" si="84">E959/4.3117</f>
        <v>9277.083285015191</v>
      </c>
      <c r="H959" s="64" t="s">
        <v>69</v>
      </c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  <c r="CH959" s="9"/>
      <c r="CI959" s="9"/>
      <c r="CJ959" s="9"/>
      <c r="CK959" s="9"/>
      <c r="CL959" s="9"/>
      <c r="CM959" s="9"/>
      <c r="CN959" s="9"/>
      <c r="CO959" s="9"/>
      <c r="CP959" s="9"/>
      <c r="CQ959" s="9"/>
      <c r="CR959" s="9"/>
      <c r="CS959" s="9"/>
      <c r="CT959" s="9"/>
      <c r="CU959" s="9"/>
      <c r="CV959" s="9"/>
      <c r="CW959" s="9"/>
      <c r="CX959" s="9"/>
      <c r="CY959" s="9"/>
      <c r="CZ959" s="9"/>
      <c r="DA959" s="9"/>
      <c r="DB959" s="9"/>
      <c r="DC959" s="9"/>
      <c r="DD959" s="9"/>
      <c r="DE959" s="9"/>
      <c r="DF959" s="9"/>
      <c r="DG959" s="9"/>
      <c r="DH959" s="9"/>
      <c r="DI959" s="9"/>
      <c r="DJ959" s="9"/>
      <c r="DK959" s="9"/>
      <c r="DL959" s="9"/>
      <c r="DM959" s="9"/>
      <c r="DN959" s="9"/>
      <c r="DO959" s="9"/>
      <c r="DP959" s="9"/>
      <c r="DQ959" s="9"/>
      <c r="DR959" s="9"/>
      <c r="DS959" s="9"/>
      <c r="DT959" s="9"/>
      <c r="DU959" s="9"/>
      <c r="DV959" s="9"/>
      <c r="DW959" s="9"/>
      <c r="DX959" s="9"/>
      <c r="DY959" s="9"/>
    </row>
    <row r="960" spans="1:129" s="63" customFormat="1" ht="31.5" customHeight="1" thickBot="1" x14ac:dyDescent="0.35">
      <c r="A960" s="30" t="s">
        <v>829</v>
      </c>
      <c r="B960" s="31">
        <v>854</v>
      </c>
      <c r="C960" s="32" t="s">
        <v>830</v>
      </c>
      <c r="D960" s="32" t="s">
        <v>139</v>
      </c>
      <c r="E960" s="33">
        <v>5000</v>
      </c>
      <c r="F960" s="33">
        <f t="shared" si="83"/>
        <v>6150</v>
      </c>
      <c r="G960" s="33">
        <f t="shared" si="84"/>
        <v>1159.6354106268989</v>
      </c>
      <c r="H960" s="64" t="s">
        <v>69</v>
      </c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  <c r="CH960" s="9"/>
      <c r="CI960" s="9"/>
      <c r="CJ960" s="9"/>
      <c r="CK960" s="9"/>
      <c r="CL960" s="9"/>
      <c r="CM960" s="9"/>
      <c r="CN960" s="9"/>
      <c r="CO960" s="9"/>
      <c r="CP960" s="9"/>
      <c r="CQ960" s="9"/>
      <c r="CR960" s="9"/>
      <c r="CS960" s="9"/>
      <c r="CT960" s="9"/>
      <c r="CU960" s="9"/>
      <c r="CV960" s="9"/>
      <c r="CW960" s="9"/>
      <c r="CX960" s="9"/>
      <c r="CY960" s="9"/>
      <c r="CZ960" s="9"/>
      <c r="DA960" s="9"/>
      <c r="DB960" s="9"/>
      <c r="DC960" s="9"/>
      <c r="DD960" s="9"/>
      <c r="DE960" s="9"/>
      <c r="DF960" s="9"/>
      <c r="DG960" s="9"/>
      <c r="DH960" s="9"/>
      <c r="DI960" s="9"/>
      <c r="DJ960" s="9"/>
      <c r="DK960" s="9"/>
      <c r="DL960" s="9"/>
      <c r="DM960" s="9"/>
      <c r="DN960" s="9"/>
      <c r="DO960" s="9"/>
      <c r="DP960" s="9"/>
      <c r="DQ960" s="9"/>
      <c r="DR960" s="9"/>
      <c r="DS960" s="9"/>
      <c r="DT960" s="9"/>
      <c r="DU960" s="9"/>
      <c r="DV960" s="9"/>
      <c r="DW960" s="9"/>
      <c r="DX960" s="9"/>
      <c r="DY960" s="9"/>
    </row>
    <row r="961" spans="1:129" s="63" customFormat="1" ht="30" customHeight="1" thickBot="1" x14ac:dyDescent="0.35">
      <c r="A961" s="30" t="s">
        <v>831</v>
      </c>
      <c r="B961" s="31">
        <v>855</v>
      </c>
      <c r="C961" s="97" t="s">
        <v>832</v>
      </c>
      <c r="D961" s="32" t="s">
        <v>19</v>
      </c>
      <c r="E961" s="33">
        <v>0</v>
      </c>
      <c r="F961" s="33">
        <f t="shared" si="83"/>
        <v>0</v>
      </c>
      <c r="G961" s="33">
        <f t="shared" si="84"/>
        <v>0</v>
      </c>
      <c r="H961" s="65" t="s">
        <v>20</v>
      </c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9"/>
      <c r="BL961" s="9"/>
      <c r="BM961" s="9"/>
      <c r="BN961" s="9"/>
      <c r="BO961" s="9"/>
      <c r="BP961" s="9"/>
      <c r="BQ961" s="9"/>
      <c r="BR961" s="9"/>
      <c r="BS961" s="9"/>
      <c r="BT961" s="9"/>
      <c r="BU961" s="9"/>
      <c r="BV961" s="9"/>
      <c r="BW961" s="9"/>
      <c r="BX961" s="9"/>
      <c r="BY961" s="9"/>
      <c r="BZ961" s="9"/>
      <c r="CA961" s="9"/>
      <c r="CB961" s="9"/>
      <c r="CC961" s="9"/>
      <c r="CD961" s="9"/>
      <c r="CE961" s="9"/>
      <c r="CF961" s="9"/>
      <c r="CG961" s="9"/>
      <c r="CH961" s="9"/>
      <c r="CI961" s="9"/>
      <c r="CJ961" s="9"/>
      <c r="CK961" s="9"/>
      <c r="CL961" s="9"/>
      <c r="CM961" s="9"/>
      <c r="CN961" s="9"/>
      <c r="CO961" s="9"/>
      <c r="CP961" s="9"/>
      <c r="CQ961" s="9"/>
      <c r="CR961" s="9"/>
      <c r="CS961" s="9"/>
      <c r="CT961" s="9"/>
      <c r="CU961" s="9"/>
      <c r="CV961" s="9"/>
      <c r="CW961" s="9"/>
      <c r="CX961" s="9"/>
      <c r="CY961" s="9"/>
      <c r="CZ961" s="9"/>
      <c r="DA961" s="9"/>
      <c r="DB961" s="9"/>
      <c r="DC961" s="9"/>
      <c r="DD961" s="9"/>
      <c r="DE961" s="9"/>
      <c r="DF961" s="9"/>
      <c r="DG961" s="9"/>
      <c r="DH961" s="9"/>
      <c r="DI961" s="9"/>
      <c r="DJ961" s="9"/>
      <c r="DK961" s="9"/>
      <c r="DL961" s="9"/>
      <c r="DM961" s="9"/>
      <c r="DN961" s="9"/>
      <c r="DO961" s="9"/>
      <c r="DP961" s="9"/>
      <c r="DQ961" s="9"/>
      <c r="DR961" s="9"/>
      <c r="DS961" s="9"/>
      <c r="DT961" s="9"/>
      <c r="DU961" s="9"/>
      <c r="DV961" s="9"/>
      <c r="DW961" s="9"/>
      <c r="DX961" s="9"/>
      <c r="DY961" s="9"/>
    </row>
    <row r="962" spans="1:129" s="63" customFormat="1" ht="30.45" customHeight="1" thickBot="1" x14ac:dyDescent="0.35">
      <c r="A962" s="30" t="s">
        <v>833</v>
      </c>
      <c r="B962" s="31">
        <v>856</v>
      </c>
      <c r="C962" s="97" t="s">
        <v>834</v>
      </c>
      <c r="D962" s="32" t="s">
        <v>19</v>
      </c>
      <c r="E962" s="33">
        <v>0</v>
      </c>
      <c r="F962" s="33">
        <f t="shared" si="83"/>
        <v>0</v>
      </c>
      <c r="G962" s="33">
        <f t="shared" si="84"/>
        <v>0</v>
      </c>
      <c r="H962" s="65" t="s">
        <v>20</v>
      </c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  <c r="CH962" s="9"/>
      <c r="CI962" s="9"/>
      <c r="CJ962" s="9"/>
      <c r="CK962" s="9"/>
      <c r="CL962" s="9"/>
      <c r="CM962" s="9"/>
      <c r="CN962" s="9"/>
      <c r="CO962" s="9"/>
      <c r="CP962" s="9"/>
      <c r="CQ962" s="9"/>
      <c r="CR962" s="9"/>
      <c r="CS962" s="9"/>
      <c r="CT962" s="9"/>
      <c r="CU962" s="9"/>
      <c r="CV962" s="9"/>
      <c r="CW962" s="9"/>
      <c r="CX962" s="9"/>
      <c r="CY962" s="9"/>
      <c r="CZ962" s="9"/>
      <c r="DA962" s="9"/>
      <c r="DB962" s="9"/>
      <c r="DC962" s="9"/>
      <c r="DD962" s="9"/>
      <c r="DE962" s="9"/>
      <c r="DF962" s="9"/>
      <c r="DG962" s="9"/>
      <c r="DH962" s="9"/>
      <c r="DI962" s="9"/>
      <c r="DJ962" s="9"/>
      <c r="DK962" s="9"/>
      <c r="DL962" s="9"/>
      <c r="DM962" s="9"/>
      <c r="DN962" s="9"/>
      <c r="DO962" s="9"/>
      <c r="DP962" s="9"/>
      <c r="DQ962" s="9"/>
      <c r="DR962" s="9"/>
      <c r="DS962" s="9"/>
      <c r="DT962" s="9"/>
      <c r="DU962" s="9"/>
      <c r="DV962" s="9"/>
      <c r="DW962" s="9"/>
      <c r="DX962" s="9"/>
      <c r="DY962" s="9"/>
    </row>
    <row r="963" spans="1:129" s="63" customFormat="1" ht="30" customHeight="1" thickBot="1" x14ac:dyDescent="0.35">
      <c r="A963" s="30" t="s">
        <v>835</v>
      </c>
      <c r="B963" s="31">
        <v>857</v>
      </c>
      <c r="C963" s="32" t="s">
        <v>836</v>
      </c>
      <c r="D963" s="32" t="s">
        <v>139</v>
      </c>
      <c r="E963" s="33">
        <v>5000</v>
      </c>
      <c r="F963" s="33">
        <f t="shared" si="83"/>
        <v>6150</v>
      </c>
      <c r="G963" s="33">
        <f t="shared" si="84"/>
        <v>1159.6354106268989</v>
      </c>
      <c r="H963" s="64" t="s">
        <v>69</v>
      </c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  <c r="CH963" s="9"/>
      <c r="CI963" s="9"/>
      <c r="CJ963" s="9"/>
      <c r="CK963" s="9"/>
      <c r="CL963" s="9"/>
      <c r="CM963" s="9"/>
      <c r="CN963" s="9"/>
      <c r="CO963" s="9"/>
      <c r="CP963" s="9"/>
      <c r="CQ963" s="9"/>
      <c r="CR963" s="9"/>
      <c r="CS963" s="9"/>
      <c r="CT963" s="9"/>
      <c r="CU963" s="9"/>
      <c r="CV963" s="9"/>
      <c r="CW963" s="9"/>
      <c r="CX963" s="9"/>
      <c r="CY963" s="9"/>
      <c r="CZ963" s="9"/>
      <c r="DA963" s="9"/>
      <c r="DB963" s="9"/>
      <c r="DC963" s="9"/>
      <c r="DD963" s="9"/>
      <c r="DE963" s="9"/>
      <c r="DF963" s="9"/>
      <c r="DG963" s="9"/>
      <c r="DH963" s="9"/>
      <c r="DI963" s="9"/>
      <c r="DJ963" s="9"/>
      <c r="DK963" s="9"/>
      <c r="DL963" s="9"/>
      <c r="DM963" s="9"/>
      <c r="DN963" s="9"/>
      <c r="DO963" s="9"/>
      <c r="DP963" s="9"/>
      <c r="DQ963" s="9"/>
      <c r="DR963" s="9"/>
      <c r="DS963" s="9"/>
      <c r="DT963" s="9"/>
      <c r="DU963" s="9"/>
      <c r="DV963" s="9"/>
      <c r="DW963" s="9"/>
      <c r="DX963" s="9"/>
      <c r="DY963" s="9"/>
    </row>
    <row r="964" spans="1:129" s="63" customFormat="1" ht="31.2" customHeight="1" thickBot="1" x14ac:dyDescent="0.35">
      <c r="A964" s="30" t="s">
        <v>837</v>
      </c>
      <c r="B964" s="31">
        <v>858</v>
      </c>
      <c r="C964" s="32" t="s">
        <v>838</v>
      </c>
      <c r="D964" s="32" t="s">
        <v>19</v>
      </c>
      <c r="E964" s="33">
        <v>0</v>
      </c>
      <c r="F964" s="33">
        <f t="shared" si="83"/>
        <v>0</v>
      </c>
      <c r="G964" s="33">
        <f t="shared" si="84"/>
        <v>0</v>
      </c>
      <c r="H964" s="65" t="s">
        <v>20</v>
      </c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  <c r="CH964" s="9"/>
      <c r="CI964" s="9"/>
      <c r="CJ964" s="9"/>
      <c r="CK964" s="9"/>
      <c r="CL964" s="9"/>
      <c r="CM964" s="9"/>
      <c r="CN964" s="9"/>
      <c r="CO964" s="9"/>
      <c r="CP964" s="9"/>
      <c r="CQ964" s="9"/>
      <c r="CR964" s="9"/>
      <c r="CS964" s="9"/>
      <c r="CT964" s="9"/>
      <c r="CU964" s="9"/>
      <c r="CV964" s="9"/>
      <c r="CW964" s="9"/>
      <c r="CX964" s="9"/>
      <c r="CY964" s="9"/>
      <c r="CZ964" s="9"/>
      <c r="DA964" s="9"/>
      <c r="DB964" s="9"/>
      <c r="DC964" s="9"/>
      <c r="DD964" s="9"/>
      <c r="DE964" s="9"/>
      <c r="DF964" s="9"/>
      <c r="DG964" s="9"/>
      <c r="DH964" s="9"/>
      <c r="DI964" s="9"/>
      <c r="DJ964" s="9"/>
      <c r="DK964" s="9"/>
      <c r="DL964" s="9"/>
      <c r="DM964" s="9"/>
      <c r="DN964" s="9"/>
      <c r="DO964" s="9"/>
      <c r="DP964" s="9"/>
      <c r="DQ964" s="9"/>
      <c r="DR964" s="9"/>
      <c r="DS964" s="9"/>
      <c r="DT964" s="9"/>
      <c r="DU964" s="9"/>
      <c r="DV964" s="9"/>
      <c r="DW964" s="9"/>
      <c r="DX964" s="9"/>
      <c r="DY964" s="9"/>
    </row>
    <row r="965" spans="1:129" s="37" customFormat="1" ht="18.75" customHeight="1" x14ac:dyDescent="0.25">
      <c r="A965" s="44" t="s">
        <v>839</v>
      </c>
      <c r="B965" s="45">
        <v>859</v>
      </c>
      <c r="C965" s="94" t="s">
        <v>840</v>
      </c>
      <c r="D965" s="41" t="s">
        <v>98</v>
      </c>
      <c r="E965" s="42">
        <v>1000</v>
      </c>
      <c r="F965" s="42">
        <f t="shared" si="83"/>
        <v>1230</v>
      </c>
      <c r="G965" s="42">
        <f t="shared" si="84"/>
        <v>231.92708212537977</v>
      </c>
      <c r="H965" s="121" t="s">
        <v>841</v>
      </c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  <c r="DG965" s="7"/>
      <c r="DH965" s="7"/>
      <c r="DI965" s="7"/>
      <c r="DJ965" s="7"/>
      <c r="DK965" s="7"/>
      <c r="DL965" s="7"/>
      <c r="DM965" s="7"/>
      <c r="DN965" s="7"/>
      <c r="DO965" s="7"/>
      <c r="DP965" s="7"/>
      <c r="DQ965" s="7"/>
      <c r="DR965" s="7"/>
      <c r="DS965" s="7"/>
      <c r="DT965" s="7"/>
      <c r="DU965" s="7"/>
      <c r="DV965" s="7"/>
      <c r="DW965" s="7"/>
      <c r="DX965" s="7"/>
      <c r="DY965" s="7"/>
    </row>
    <row r="966" spans="1:129" ht="14.55" customHeight="1" x14ac:dyDescent="0.25">
      <c r="A966" s="44"/>
      <c r="B966" s="45"/>
      <c r="C966" s="94"/>
      <c r="D966" s="46" t="s">
        <v>139</v>
      </c>
      <c r="E966" s="47">
        <v>2500</v>
      </c>
      <c r="F966" s="47">
        <f t="shared" si="83"/>
        <v>3075</v>
      </c>
      <c r="G966" s="47">
        <f t="shared" si="84"/>
        <v>579.81770531344944</v>
      </c>
      <c r="H966" s="122"/>
    </row>
    <row r="967" spans="1:129" s="49" customFormat="1" ht="14.55" customHeight="1" thickBot="1" x14ac:dyDescent="0.3">
      <c r="A967" s="24"/>
      <c r="B967" s="25"/>
      <c r="C967" s="26"/>
      <c r="D967" s="51" t="s">
        <v>29</v>
      </c>
      <c r="E967" s="52">
        <f>SUM(E965:E966)</f>
        <v>3500</v>
      </c>
      <c r="F967" s="52">
        <f t="shared" si="83"/>
        <v>4305</v>
      </c>
      <c r="G967" s="52">
        <f t="shared" si="84"/>
        <v>811.74478743882923</v>
      </c>
      <c r="H967" s="123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  <c r="DG967" s="7"/>
      <c r="DH967" s="7"/>
      <c r="DI967" s="7"/>
      <c r="DJ967" s="7"/>
      <c r="DK967" s="7"/>
      <c r="DL967" s="7"/>
      <c r="DM967" s="7"/>
      <c r="DN967" s="7"/>
      <c r="DO967" s="7"/>
      <c r="DP967" s="7"/>
      <c r="DQ967" s="7"/>
      <c r="DR967" s="7"/>
      <c r="DS967" s="7"/>
      <c r="DT967" s="7"/>
      <c r="DU967" s="7"/>
      <c r="DV967" s="7"/>
      <c r="DW967" s="7"/>
      <c r="DX967" s="7"/>
      <c r="DY967" s="7"/>
    </row>
    <row r="968" spans="1:129" s="63" customFormat="1" ht="40.799999999999997" customHeight="1" thickBot="1" x14ac:dyDescent="0.35">
      <c r="A968" s="30" t="s">
        <v>842</v>
      </c>
      <c r="B968" s="31">
        <v>860</v>
      </c>
      <c r="C968" s="32" t="s">
        <v>843</v>
      </c>
      <c r="D968" s="32" t="s">
        <v>139</v>
      </c>
      <c r="E968" s="33">
        <v>2500</v>
      </c>
      <c r="F968" s="33">
        <f t="shared" si="83"/>
        <v>3075</v>
      </c>
      <c r="G968" s="33">
        <f t="shared" si="84"/>
        <v>579.81770531344944</v>
      </c>
      <c r="H968" s="28" t="s">
        <v>844</v>
      </c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  <c r="CH968" s="9"/>
      <c r="CI968" s="9"/>
      <c r="CJ968" s="9"/>
      <c r="CK968" s="9"/>
      <c r="CL968" s="9"/>
      <c r="CM968" s="9"/>
      <c r="CN968" s="9"/>
      <c r="CO968" s="9"/>
      <c r="CP968" s="9"/>
      <c r="CQ968" s="9"/>
      <c r="CR968" s="9"/>
      <c r="CS968" s="9"/>
      <c r="CT968" s="9"/>
      <c r="CU968" s="9"/>
      <c r="CV968" s="9"/>
      <c r="CW968" s="9"/>
      <c r="CX968" s="9"/>
      <c r="CY968" s="9"/>
      <c r="CZ968" s="9"/>
      <c r="DA968" s="9"/>
      <c r="DB968" s="9"/>
      <c r="DC968" s="9"/>
      <c r="DD968" s="9"/>
      <c r="DE968" s="9"/>
      <c r="DF968" s="9"/>
      <c r="DG968" s="9"/>
      <c r="DH968" s="9"/>
      <c r="DI968" s="9"/>
      <c r="DJ968" s="9"/>
      <c r="DK968" s="9"/>
      <c r="DL968" s="9"/>
      <c r="DM968" s="9"/>
      <c r="DN968" s="9"/>
      <c r="DO968" s="9"/>
      <c r="DP968" s="9"/>
      <c r="DQ968" s="9"/>
      <c r="DR968" s="9"/>
      <c r="DS968" s="9"/>
      <c r="DT968" s="9"/>
      <c r="DU968" s="9"/>
      <c r="DV968" s="9"/>
      <c r="DW968" s="9"/>
      <c r="DX968" s="9"/>
      <c r="DY968" s="9"/>
    </row>
    <row r="969" spans="1:129" s="29" customFormat="1" ht="23.55" customHeight="1" thickBot="1" x14ac:dyDescent="0.3">
      <c r="A969" s="108" t="s">
        <v>845</v>
      </c>
      <c r="B969" s="136" t="s">
        <v>846</v>
      </c>
      <c r="C969" s="137"/>
      <c r="D969" s="137"/>
      <c r="E969" s="137"/>
      <c r="F969" s="137"/>
      <c r="G969" s="137"/>
      <c r="H969" s="138"/>
      <c r="I969" s="7"/>
      <c r="J969" s="7"/>
      <c r="K969" s="7"/>
      <c r="L969" s="54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/>
      <c r="DH969" s="7"/>
      <c r="DI969" s="7"/>
      <c r="DJ969" s="7"/>
      <c r="DK969" s="7"/>
      <c r="DL969" s="7"/>
      <c r="DM969" s="7"/>
      <c r="DN969" s="7"/>
      <c r="DO969" s="7"/>
      <c r="DP969" s="7"/>
      <c r="DQ969" s="7"/>
      <c r="DR969" s="7"/>
      <c r="DS969" s="7"/>
      <c r="DT969" s="7"/>
      <c r="DU969" s="7"/>
      <c r="DV969" s="7"/>
      <c r="DW969" s="7"/>
      <c r="DX969" s="7"/>
      <c r="DY969" s="7"/>
    </row>
    <row r="970" spans="1:129" s="63" customFormat="1" ht="18.45" customHeight="1" thickBot="1" x14ac:dyDescent="0.35">
      <c r="A970" s="22" t="s">
        <v>847</v>
      </c>
      <c r="B970" s="112" t="s">
        <v>848</v>
      </c>
      <c r="C970" s="113"/>
      <c r="D970" s="113"/>
      <c r="E970" s="113"/>
      <c r="F970" s="113"/>
      <c r="G970" s="113"/>
      <c r="H970" s="114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  <c r="CH970" s="9"/>
      <c r="CI970" s="9"/>
      <c r="CJ970" s="9"/>
      <c r="CK970" s="9"/>
      <c r="CL970" s="9"/>
      <c r="CM970" s="9"/>
      <c r="CN970" s="9"/>
      <c r="CO970" s="9"/>
      <c r="CP970" s="9"/>
      <c r="CQ970" s="9"/>
      <c r="CR970" s="9"/>
      <c r="CS970" s="9"/>
      <c r="CT970" s="9"/>
      <c r="CU970" s="9"/>
      <c r="CV970" s="9"/>
      <c r="CW970" s="9"/>
      <c r="CX970" s="9"/>
      <c r="CY970" s="9"/>
      <c r="CZ970" s="9"/>
      <c r="DA970" s="9"/>
      <c r="DB970" s="9"/>
      <c r="DC970" s="9"/>
      <c r="DD970" s="9"/>
      <c r="DE970" s="9"/>
      <c r="DF970" s="9"/>
      <c r="DG970" s="9"/>
      <c r="DH970" s="9"/>
      <c r="DI970" s="9"/>
      <c r="DJ970" s="9"/>
      <c r="DK970" s="9"/>
      <c r="DL970" s="9"/>
      <c r="DM970" s="9"/>
      <c r="DN970" s="9"/>
      <c r="DO970" s="9"/>
      <c r="DP970" s="9"/>
      <c r="DQ970" s="9"/>
      <c r="DR970" s="9"/>
      <c r="DS970" s="9"/>
      <c r="DT970" s="9"/>
      <c r="DU970" s="9"/>
      <c r="DV970" s="9"/>
      <c r="DW970" s="9"/>
      <c r="DX970" s="9"/>
      <c r="DY970" s="9"/>
    </row>
    <row r="971" spans="1:129" s="63" customFormat="1" ht="30" customHeight="1" thickBot="1" x14ac:dyDescent="0.35">
      <c r="A971" s="84" t="s">
        <v>849</v>
      </c>
      <c r="B971" s="31">
        <v>312</v>
      </c>
      <c r="C971" s="32" t="s">
        <v>850</v>
      </c>
      <c r="D971" s="32" t="s">
        <v>851</v>
      </c>
      <c r="E971" s="33">
        <v>0</v>
      </c>
      <c r="F971" s="33">
        <f>E971*1.23</f>
        <v>0</v>
      </c>
      <c r="G971" s="33">
        <f>E971/4.3117</f>
        <v>0</v>
      </c>
      <c r="H971" s="58" t="s">
        <v>20</v>
      </c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  <c r="CH971" s="9"/>
      <c r="CI971" s="9"/>
      <c r="CJ971" s="9"/>
      <c r="CK971" s="9"/>
      <c r="CL971" s="9"/>
      <c r="CM971" s="9"/>
      <c r="CN971" s="9"/>
      <c r="CO971" s="9"/>
      <c r="CP971" s="9"/>
      <c r="CQ971" s="9"/>
      <c r="CR971" s="9"/>
      <c r="CS971" s="9"/>
      <c r="CT971" s="9"/>
      <c r="CU971" s="9"/>
      <c r="CV971" s="9"/>
      <c r="CW971" s="9"/>
      <c r="CX971" s="9"/>
      <c r="CY971" s="9"/>
      <c r="CZ971" s="9"/>
      <c r="DA971" s="9"/>
      <c r="DB971" s="9"/>
      <c r="DC971" s="9"/>
      <c r="DD971" s="9"/>
      <c r="DE971" s="9"/>
      <c r="DF971" s="9"/>
      <c r="DG971" s="9"/>
      <c r="DH971" s="9"/>
      <c r="DI971" s="9"/>
      <c r="DJ971" s="9"/>
      <c r="DK971" s="9"/>
      <c r="DL971" s="9"/>
      <c r="DM971" s="9"/>
      <c r="DN971" s="9"/>
      <c r="DO971" s="9"/>
      <c r="DP971" s="9"/>
      <c r="DQ971" s="9"/>
      <c r="DR971" s="9"/>
      <c r="DS971" s="9"/>
      <c r="DT971" s="9"/>
      <c r="DU971" s="9"/>
      <c r="DV971" s="9"/>
      <c r="DW971" s="9"/>
      <c r="DX971" s="9"/>
      <c r="DY971" s="9"/>
    </row>
    <row r="972" spans="1:129" s="63" customFormat="1" ht="19.8" customHeight="1" thickBot="1" x14ac:dyDescent="0.35">
      <c r="A972" s="22" t="s">
        <v>852</v>
      </c>
      <c r="B972" s="112" t="s">
        <v>853</v>
      </c>
      <c r="C972" s="113"/>
      <c r="D972" s="113"/>
      <c r="E972" s="113"/>
      <c r="F972" s="113"/>
      <c r="G972" s="113"/>
      <c r="H972" s="114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  <c r="CH972" s="9"/>
      <c r="CI972" s="9"/>
      <c r="CJ972" s="9"/>
      <c r="CK972" s="9"/>
      <c r="CL972" s="9"/>
      <c r="CM972" s="9"/>
      <c r="CN972" s="9"/>
      <c r="CO972" s="9"/>
      <c r="CP972" s="9"/>
      <c r="CQ972" s="9"/>
      <c r="CR972" s="9"/>
      <c r="CS972" s="9"/>
      <c r="CT972" s="9"/>
      <c r="CU972" s="9"/>
      <c r="CV972" s="9"/>
      <c r="CW972" s="9"/>
      <c r="CX972" s="9"/>
      <c r="CY972" s="9"/>
      <c r="CZ972" s="9"/>
      <c r="DA972" s="9"/>
      <c r="DB972" s="9"/>
      <c r="DC972" s="9"/>
      <c r="DD972" s="9"/>
      <c r="DE972" s="9"/>
      <c r="DF972" s="9"/>
      <c r="DG972" s="9"/>
      <c r="DH972" s="9"/>
      <c r="DI972" s="9"/>
      <c r="DJ972" s="9"/>
      <c r="DK972" s="9"/>
      <c r="DL972" s="9"/>
      <c r="DM972" s="9"/>
      <c r="DN972" s="9"/>
      <c r="DO972" s="9"/>
      <c r="DP972" s="9"/>
      <c r="DQ972" s="9"/>
      <c r="DR972" s="9"/>
      <c r="DS972" s="9"/>
      <c r="DT972" s="9"/>
      <c r="DU972" s="9"/>
      <c r="DV972" s="9"/>
      <c r="DW972" s="9"/>
      <c r="DX972" s="9"/>
      <c r="DY972" s="9"/>
    </row>
    <row r="973" spans="1:129" s="37" customFormat="1" ht="14.55" customHeight="1" x14ac:dyDescent="0.25">
      <c r="A973" s="44" t="s">
        <v>854</v>
      </c>
      <c r="B973" s="45">
        <v>313</v>
      </c>
      <c r="C973" s="61" t="s">
        <v>855</v>
      </c>
      <c r="D973" s="41" t="s">
        <v>676</v>
      </c>
      <c r="E973" s="42">
        <v>3000</v>
      </c>
      <c r="F973" s="42">
        <f>E973*1.23</f>
        <v>3690</v>
      </c>
      <c r="G973" s="42">
        <f>E973/4.3117</f>
        <v>695.78124637613928</v>
      </c>
      <c r="H973" s="109" t="s">
        <v>856</v>
      </c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  <c r="DG973" s="7"/>
      <c r="DH973" s="7"/>
      <c r="DI973" s="7"/>
      <c r="DJ973" s="7"/>
      <c r="DK973" s="7"/>
      <c r="DL973" s="7"/>
      <c r="DM973" s="7"/>
      <c r="DN973" s="7"/>
      <c r="DO973" s="7"/>
      <c r="DP973" s="7"/>
      <c r="DQ973" s="7"/>
      <c r="DR973" s="7"/>
      <c r="DS973" s="7"/>
      <c r="DT973" s="7"/>
      <c r="DU973" s="7"/>
      <c r="DV973" s="7"/>
      <c r="DW973" s="7"/>
      <c r="DX973" s="7"/>
      <c r="DY973" s="7"/>
    </row>
    <row r="974" spans="1:129" ht="14.55" customHeight="1" x14ac:dyDescent="0.25">
      <c r="A974" s="44"/>
      <c r="B974" s="45"/>
      <c r="C974" s="61"/>
      <c r="D974" s="46" t="s">
        <v>81</v>
      </c>
      <c r="E974" s="47">
        <v>2000</v>
      </c>
      <c r="F974" s="47">
        <f>E974*1.23</f>
        <v>2460</v>
      </c>
      <c r="G974" s="47">
        <f>E974/4.3117</f>
        <v>463.85416425075954</v>
      </c>
      <c r="H974" s="110"/>
    </row>
    <row r="975" spans="1:129" ht="14.55" customHeight="1" x14ac:dyDescent="0.25">
      <c r="A975" s="44"/>
      <c r="B975" s="45"/>
      <c r="C975" s="61"/>
      <c r="D975" s="46" t="s">
        <v>120</v>
      </c>
      <c r="E975" s="47">
        <v>30000</v>
      </c>
      <c r="F975" s="47">
        <f>E975*1.23</f>
        <v>36900</v>
      </c>
      <c r="G975" s="47">
        <f>E975/4.3117</f>
        <v>6957.8124637613937</v>
      </c>
      <c r="H975" s="110"/>
    </row>
    <row r="976" spans="1:129" ht="14.55" customHeight="1" x14ac:dyDescent="0.25">
      <c r="A976" s="44"/>
      <c r="B976" s="45"/>
      <c r="C976" s="61"/>
      <c r="D976" s="46" t="s">
        <v>821</v>
      </c>
      <c r="E976" s="47">
        <v>5000</v>
      </c>
      <c r="F976" s="47">
        <f>E976*1.23</f>
        <v>6150</v>
      </c>
      <c r="G976" s="47">
        <f>E976/4.3117</f>
        <v>1159.6354106268989</v>
      </c>
      <c r="H976" s="110"/>
    </row>
    <row r="977" spans="1:129" s="49" customFormat="1" ht="14.55" customHeight="1" thickBot="1" x14ac:dyDescent="0.3">
      <c r="A977" s="24"/>
      <c r="B977" s="25"/>
      <c r="C977" s="62"/>
      <c r="D977" s="51" t="s">
        <v>29</v>
      </c>
      <c r="E977" s="52">
        <f>SUM(E973:E976)</f>
        <v>40000</v>
      </c>
      <c r="F977" s="52">
        <f>E977*1.23</f>
        <v>49200</v>
      </c>
      <c r="G977" s="52">
        <f>E977/4.3117</f>
        <v>9277.083285015191</v>
      </c>
      <c r="H977" s="111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  <c r="DG977" s="7"/>
      <c r="DH977" s="7"/>
      <c r="DI977" s="7"/>
      <c r="DJ977" s="7"/>
      <c r="DK977" s="7"/>
      <c r="DL977" s="7"/>
      <c r="DM977" s="7"/>
      <c r="DN977" s="7"/>
      <c r="DO977" s="7"/>
      <c r="DP977" s="7"/>
      <c r="DQ977" s="7"/>
      <c r="DR977" s="7"/>
      <c r="DS977" s="7"/>
      <c r="DT977" s="7"/>
      <c r="DU977" s="7"/>
      <c r="DV977" s="7"/>
      <c r="DW977" s="7"/>
      <c r="DX977" s="7"/>
      <c r="DY977" s="7"/>
    </row>
    <row r="978" spans="1:129" s="63" customFormat="1" ht="21" customHeight="1" thickBot="1" x14ac:dyDescent="0.35">
      <c r="A978" s="22" t="s">
        <v>857</v>
      </c>
      <c r="B978" s="112" t="s">
        <v>858</v>
      </c>
      <c r="C978" s="113"/>
      <c r="D978" s="113"/>
      <c r="E978" s="113"/>
      <c r="F978" s="113"/>
      <c r="G978" s="113"/>
      <c r="H978" s="114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  <c r="CH978" s="9"/>
      <c r="CI978" s="9"/>
      <c r="CJ978" s="9"/>
      <c r="CK978" s="9"/>
      <c r="CL978" s="9"/>
      <c r="CM978" s="9"/>
      <c r="CN978" s="9"/>
      <c r="CO978" s="9"/>
      <c r="CP978" s="9"/>
      <c r="CQ978" s="9"/>
      <c r="CR978" s="9"/>
      <c r="CS978" s="9"/>
      <c r="CT978" s="9"/>
      <c r="CU978" s="9"/>
      <c r="CV978" s="9"/>
      <c r="CW978" s="9"/>
      <c r="CX978" s="9"/>
      <c r="CY978" s="9"/>
      <c r="CZ978" s="9"/>
      <c r="DA978" s="9"/>
      <c r="DB978" s="9"/>
      <c r="DC978" s="9"/>
      <c r="DD978" s="9"/>
      <c r="DE978" s="9"/>
      <c r="DF978" s="9"/>
      <c r="DG978" s="9"/>
      <c r="DH978" s="9"/>
      <c r="DI978" s="9"/>
      <c r="DJ978" s="9"/>
      <c r="DK978" s="9"/>
      <c r="DL978" s="9"/>
      <c r="DM978" s="9"/>
      <c r="DN978" s="9"/>
      <c r="DO978" s="9"/>
      <c r="DP978" s="9"/>
      <c r="DQ978" s="9"/>
      <c r="DR978" s="9"/>
      <c r="DS978" s="9"/>
      <c r="DT978" s="9"/>
      <c r="DU978" s="9"/>
      <c r="DV978" s="9"/>
      <c r="DW978" s="9"/>
      <c r="DX978" s="9"/>
      <c r="DY978" s="9"/>
    </row>
    <row r="979" spans="1:129" s="37" customFormat="1" ht="14.55" customHeight="1" x14ac:dyDescent="0.25">
      <c r="A979" s="44" t="s">
        <v>859</v>
      </c>
      <c r="B979" s="45">
        <v>316</v>
      </c>
      <c r="C979" s="61" t="s">
        <v>860</v>
      </c>
      <c r="D979" s="41" t="s">
        <v>861</v>
      </c>
      <c r="E979" s="42">
        <v>30000</v>
      </c>
      <c r="F979" s="42">
        <f t="shared" ref="F979:F998" si="85">E979*1.23</f>
        <v>36900</v>
      </c>
      <c r="G979" s="42">
        <f t="shared" ref="G979:G998" si="86">E979/4.3117</f>
        <v>6957.8124637613937</v>
      </c>
      <c r="H979" s="127" t="s">
        <v>862</v>
      </c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  <c r="DG979" s="7"/>
      <c r="DH979" s="7"/>
      <c r="DI979" s="7"/>
      <c r="DJ979" s="7"/>
      <c r="DK979" s="7"/>
      <c r="DL979" s="7"/>
      <c r="DM979" s="7"/>
      <c r="DN979" s="7"/>
      <c r="DO979" s="7"/>
      <c r="DP979" s="7"/>
      <c r="DQ979" s="7"/>
      <c r="DR979" s="7"/>
      <c r="DS979" s="7"/>
      <c r="DT979" s="7"/>
      <c r="DU979" s="7"/>
      <c r="DV979" s="7"/>
      <c r="DW979" s="7"/>
      <c r="DX979" s="7"/>
      <c r="DY979" s="7"/>
    </row>
    <row r="980" spans="1:129" ht="14.55" customHeight="1" x14ac:dyDescent="0.25">
      <c r="A980" s="44"/>
      <c r="B980" s="45"/>
      <c r="C980" s="61"/>
      <c r="D980" s="46" t="s">
        <v>863</v>
      </c>
      <c r="E980" s="47">
        <v>100</v>
      </c>
      <c r="F980" s="47">
        <f t="shared" si="85"/>
        <v>123</v>
      </c>
      <c r="G980" s="47">
        <f t="shared" si="86"/>
        <v>23.192708212537976</v>
      </c>
      <c r="H980" s="128"/>
    </row>
    <row r="981" spans="1:129" ht="14.55" customHeight="1" x14ac:dyDescent="0.25">
      <c r="A981" s="44"/>
      <c r="B981" s="45"/>
      <c r="C981" s="61"/>
      <c r="D981" s="46" t="s">
        <v>204</v>
      </c>
      <c r="E981" s="47">
        <v>20000</v>
      </c>
      <c r="F981" s="47">
        <f t="shared" si="85"/>
        <v>24600</v>
      </c>
      <c r="G981" s="47">
        <f t="shared" si="86"/>
        <v>4638.5416425075955</v>
      </c>
      <c r="H981" s="128"/>
    </row>
    <row r="982" spans="1:129" ht="14.55" customHeight="1" x14ac:dyDescent="0.25">
      <c r="A982" s="44"/>
      <c r="B982" s="45"/>
      <c r="C982" s="61"/>
      <c r="D982" s="46" t="s">
        <v>27</v>
      </c>
      <c r="E982" s="47">
        <v>8000</v>
      </c>
      <c r="F982" s="47">
        <f t="shared" si="85"/>
        <v>9840</v>
      </c>
      <c r="G982" s="47">
        <f t="shared" si="86"/>
        <v>1855.4166570030382</v>
      </c>
      <c r="H982" s="128"/>
    </row>
    <row r="983" spans="1:129" ht="14.55" customHeight="1" x14ac:dyDescent="0.25">
      <c r="A983" s="44"/>
      <c r="B983" s="45"/>
      <c r="C983" s="61"/>
      <c r="D983" s="46" t="s">
        <v>56</v>
      </c>
      <c r="E983" s="47">
        <v>1788.62</v>
      </c>
      <c r="F983" s="47">
        <f t="shared" si="85"/>
        <v>2200.0025999999998</v>
      </c>
      <c r="G983" s="47">
        <f t="shared" si="86"/>
        <v>414.82941763109676</v>
      </c>
      <c r="H983" s="128"/>
    </row>
    <row r="984" spans="1:129" ht="14.55" customHeight="1" x14ac:dyDescent="0.25">
      <c r="A984" s="44"/>
      <c r="B984" s="45"/>
      <c r="C984" s="61"/>
      <c r="D984" s="46" t="s">
        <v>602</v>
      </c>
      <c r="E984" s="47">
        <v>10000</v>
      </c>
      <c r="F984" s="47">
        <f t="shared" si="85"/>
        <v>12300</v>
      </c>
      <c r="G984" s="47">
        <f t="shared" si="86"/>
        <v>2319.2708212537977</v>
      </c>
      <c r="H984" s="128"/>
    </row>
    <row r="985" spans="1:129" ht="14.55" customHeight="1" x14ac:dyDescent="0.25">
      <c r="A985" s="44"/>
      <c r="B985" s="45"/>
      <c r="C985" s="61"/>
      <c r="D985" s="46" t="s">
        <v>57</v>
      </c>
      <c r="E985" s="47">
        <v>15000</v>
      </c>
      <c r="F985" s="47">
        <f t="shared" si="85"/>
        <v>18450</v>
      </c>
      <c r="G985" s="47">
        <f t="shared" si="86"/>
        <v>3478.9062318806969</v>
      </c>
      <c r="H985" s="128"/>
    </row>
    <row r="986" spans="1:129" ht="14.55" customHeight="1" x14ac:dyDescent="0.25">
      <c r="A986" s="44"/>
      <c r="B986" s="45"/>
      <c r="C986" s="61"/>
      <c r="D986" s="46" t="s">
        <v>120</v>
      </c>
      <c r="E986" s="47">
        <v>15000</v>
      </c>
      <c r="F986" s="47">
        <f t="shared" si="85"/>
        <v>18450</v>
      </c>
      <c r="G986" s="47">
        <f t="shared" si="86"/>
        <v>3478.9062318806969</v>
      </c>
      <c r="H986" s="128"/>
    </row>
    <row r="987" spans="1:129" ht="14.55" customHeight="1" x14ac:dyDescent="0.25">
      <c r="A987" s="44"/>
      <c r="B987" s="45"/>
      <c r="C987" s="61"/>
      <c r="D987" s="46" t="s">
        <v>172</v>
      </c>
      <c r="E987" s="47">
        <v>100000</v>
      </c>
      <c r="F987" s="47">
        <f t="shared" si="85"/>
        <v>123000</v>
      </c>
      <c r="G987" s="47">
        <f t="shared" si="86"/>
        <v>23192.708212537978</v>
      </c>
      <c r="H987" s="128"/>
    </row>
    <row r="988" spans="1:129" ht="14.55" customHeight="1" x14ac:dyDescent="0.25">
      <c r="A988" s="44"/>
      <c r="B988" s="45"/>
      <c r="C988" s="61"/>
      <c r="D988" s="46" t="s">
        <v>59</v>
      </c>
      <c r="E988" s="47">
        <v>80000</v>
      </c>
      <c r="F988" s="47">
        <f t="shared" si="85"/>
        <v>98400</v>
      </c>
      <c r="G988" s="47">
        <f t="shared" si="86"/>
        <v>18554.166570030382</v>
      </c>
      <c r="H988" s="128"/>
    </row>
    <row r="989" spans="1:129" ht="14.55" customHeight="1" x14ac:dyDescent="0.25">
      <c r="A989" s="44"/>
      <c r="B989" s="45"/>
      <c r="C989" s="61"/>
      <c r="D989" s="46" t="s">
        <v>37</v>
      </c>
      <c r="E989" s="47">
        <v>6000</v>
      </c>
      <c r="F989" s="47">
        <f t="shared" si="85"/>
        <v>7380</v>
      </c>
      <c r="G989" s="47">
        <f t="shared" si="86"/>
        <v>1391.5624927522786</v>
      </c>
      <c r="H989" s="128"/>
    </row>
    <row r="990" spans="1:129" ht="14.55" customHeight="1" x14ac:dyDescent="0.25">
      <c r="A990" s="44"/>
      <c r="B990" s="45"/>
      <c r="C990" s="61"/>
      <c r="D990" s="46" t="s">
        <v>121</v>
      </c>
      <c r="E990" s="47">
        <v>2000</v>
      </c>
      <c r="F990" s="47">
        <f t="shared" si="85"/>
        <v>2460</v>
      </c>
      <c r="G990" s="47">
        <f t="shared" si="86"/>
        <v>463.85416425075954</v>
      </c>
      <c r="H990" s="128"/>
    </row>
    <row r="991" spans="1:129" ht="14.55" customHeight="1" x14ac:dyDescent="0.25">
      <c r="A991" s="44"/>
      <c r="B991" s="45"/>
      <c r="C991" s="61"/>
      <c r="D991" s="46" t="s">
        <v>139</v>
      </c>
      <c r="E991" s="47">
        <v>5000</v>
      </c>
      <c r="F991" s="47">
        <f t="shared" si="85"/>
        <v>6150</v>
      </c>
      <c r="G991" s="47">
        <f t="shared" si="86"/>
        <v>1159.6354106268989</v>
      </c>
      <c r="H991" s="128"/>
    </row>
    <row r="992" spans="1:129" ht="14.55" customHeight="1" x14ac:dyDescent="0.25">
      <c r="A992" s="44"/>
      <c r="B992" s="45"/>
      <c r="C992" s="61"/>
      <c r="D992" s="46" t="s">
        <v>569</v>
      </c>
      <c r="E992" s="47">
        <v>4000</v>
      </c>
      <c r="F992" s="47">
        <f t="shared" si="85"/>
        <v>4920</v>
      </c>
      <c r="G992" s="47">
        <f t="shared" si="86"/>
        <v>927.70832850151908</v>
      </c>
      <c r="H992" s="128"/>
    </row>
    <row r="993" spans="1:129" s="49" customFormat="1" ht="14.55" customHeight="1" thickBot="1" x14ac:dyDescent="0.3">
      <c r="A993" s="24"/>
      <c r="B993" s="25"/>
      <c r="C993" s="62"/>
      <c r="D993" s="51" t="s">
        <v>29</v>
      </c>
      <c r="E993" s="52">
        <f>SUM(E979:E992)</f>
        <v>296888.62</v>
      </c>
      <c r="F993" s="52">
        <f t="shared" si="85"/>
        <v>365173.00260000001</v>
      </c>
      <c r="G993" s="52">
        <f t="shared" si="86"/>
        <v>68856.511352830668</v>
      </c>
      <c r="H993" s="129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/>
      <c r="DE993" s="7"/>
      <c r="DF993" s="7"/>
      <c r="DG993" s="7"/>
      <c r="DH993" s="7"/>
      <c r="DI993" s="7"/>
      <c r="DJ993" s="7"/>
      <c r="DK993" s="7"/>
      <c r="DL993" s="7"/>
      <c r="DM993" s="7"/>
      <c r="DN993" s="7"/>
      <c r="DO993" s="7"/>
      <c r="DP993" s="7"/>
      <c r="DQ993" s="7"/>
      <c r="DR993" s="7"/>
      <c r="DS993" s="7"/>
      <c r="DT993" s="7"/>
      <c r="DU993" s="7"/>
      <c r="DV993" s="7"/>
      <c r="DW993" s="7"/>
      <c r="DX993" s="7"/>
      <c r="DY993" s="7"/>
    </row>
    <row r="994" spans="1:129" s="37" customFormat="1" ht="14.55" customHeight="1" x14ac:dyDescent="0.25">
      <c r="A994" s="44" t="s">
        <v>864</v>
      </c>
      <c r="B994" s="45">
        <v>317</v>
      </c>
      <c r="C994" s="61" t="s">
        <v>865</v>
      </c>
      <c r="D994" s="41" t="s">
        <v>172</v>
      </c>
      <c r="E994" s="42">
        <v>12000</v>
      </c>
      <c r="F994" s="42">
        <f t="shared" si="85"/>
        <v>14760</v>
      </c>
      <c r="G994" s="42">
        <f t="shared" si="86"/>
        <v>2783.1249855045571</v>
      </c>
      <c r="H994" s="109" t="s">
        <v>866</v>
      </c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  <c r="DE994" s="7"/>
      <c r="DF994" s="7"/>
      <c r="DG994" s="7"/>
      <c r="DH994" s="7"/>
      <c r="DI994" s="7"/>
      <c r="DJ994" s="7"/>
      <c r="DK994" s="7"/>
      <c r="DL994" s="7"/>
      <c r="DM994" s="7"/>
      <c r="DN994" s="7"/>
      <c r="DO994" s="7"/>
      <c r="DP994" s="7"/>
      <c r="DQ994" s="7"/>
      <c r="DR994" s="7"/>
      <c r="DS994" s="7"/>
      <c r="DT994" s="7"/>
      <c r="DU994" s="7"/>
      <c r="DV994" s="7"/>
      <c r="DW994" s="7"/>
      <c r="DX994" s="7"/>
      <c r="DY994" s="7"/>
    </row>
    <row r="995" spans="1:129" ht="14.55" customHeight="1" x14ac:dyDescent="0.25">
      <c r="A995" s="44"/>
      <c r="B995" s="45"/>
      <c r="C995" s="61"/>
      <c r="D995" s="46" t="s">
        <v>139</v>
      </c>
      <c r="E995" s="47">
        <v>5000</v>
      </c>
      <c r="F995" s="47">
        <f t="shared" si="85"/>
        <v>6150</v>
      </c>
      <c r="G995" s="47">
        <f t="shared" si="86"/>
        <v>1159.6354106268989</v>
      </c>
      <c r="H995" s="110"/>
    </row>
    <row r="996" spans="1:129" ht="14.55" customHeight="1" x14ac:dyDescent="0.25">
      <c r="A996" s="44"/>
      <c r="B996" s="45"/>
      <c r="C996" s="61"/>
      <c r="D996" s="46" t="s">
        <v>569</v>
      </c>
      <c r="E996" s="47">
        <v>2000</v>
      </c>
      <c r="F996" s="47">
        <f t="shared" si="85"/>
        <v>2460</v>
      </c>
      <c r="G996" s="47">
        <f t="shared" si="86"/>
        <v>463.85416425075954</v>
      </c>
      <c r="H996" s="110"/>
    </row>
    <row r="997" spans="1:129" ht="14.55" customHeight="1" x14ac:dyDescent="0.25">
      <c r="A997" s="44"/>
      <c r="B997" s="45"/>
      <c r="C997" s="61"/>
      <c r="D997" s="46" t="s">
        <v>821</v>
      </c>
      <c r="E997" s="47">
        <v>5000</v>
      </c>
      <c r="F997" s="47">
        <f t="shared" si="85"/>
        <v>6150</v>
      </c>
      <c r="G997" s="47">
        <f t="shared" si="86"/>
        <v>1159.6354106268989</v>
      </c>
      <c r="H997" s="110"/>
    </row>
    <row r="998" spans="1:129" s="49" customFormat="1" ht="14.55" customHeight="1" thickBot="1" x14ac:dyDescent="0.3">
      <c r="A998" s="24"/>
      <c r="B998" s="25"/>
      <c r="C998" s="62"/>
      <c r="D998" s="51" t="s">
        <v>29</v>
      </c>
      <c r="E998" s="52">
        <f>SUM(E994:E997)</f>
        <v>24000</v>
      </c>
      <c r="F998" s="52">
        <f t="shared" si="85"/>
        <v>29520</v>
      </c>
      <c r="G998" s="52">
        <f t="shared" si="86"/>
        <v>5566.2499710091142</v>
      </c>
      <c r="H998" s="111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  <c r="DG998" s="7"/>
      <c r="DH998" s="7"/>
      <c r="DI998" s="7"/>
      <c r="DJ998" s="7"/>
      <c r="DK998" s="7"/>
      <c r="DL998" s="7"/>
      <c r="DM998" s="7"/>
      <c r="DN998" s="7"/>
      <c r="DO998" s="7"/>
      <c r="DP998" s="7"/>
      <c r="DQ998" s="7"/>
      <c r="DR998" s="7"/>
      <c r="DS998" s="7"/>
      <c r="DT998" s="7"/>
      <c r="DU998" s="7"/>
      <c r="DV998" s="7"/>
      <c r="DW998" s="7"/>
      <c r="DX998" s="7"/>
      <c r="DY998" s="7"/>
    </row>
    <row r="999" spans="1:129" s="29" customFormat="1" ht="20.25" customHeight="1" thickBot="1" x14ac:dyDescent="0.3">
      <c r="A999" s="22" t="s">
        <v>867</v>
      </c>
      <c r="B999" s="112" t="s">
        <v>868</v>
      </c>
      <c r="C999" s="113"/>
      <c r="D999" s="113"/>
      <c r="E999" s="113"/>
      <c r="F999" s="113"/>
      <c r="G999" s="113"/>
      <c r="H999" s="114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  <c r="DE999" s="7"/>
      <c r="DF999" s="7"/>
      <c r="DG999" s="7"/>
      <c r="DH999" s="7"/>
      <c r="DI999" s="7"/>
      <c r="DJ999" s="7"/>
      <c r="DK999" s="7"/>
      <c r="DL999" s="7"/>
      <c r="DM999" s="7"/>
      <c r="DN999" s="7"/>
      <c r="DO999" s="7"/>
      <c r="DP999" s="7"/>
      <c r="DQ999" s="7"/>
      <c r="DR999" s="7"/>
      <c r="DS999" s="7"/>
      <c r="DT999" s="7"/>
      <c r="DU999" s="7"/>
      <c r="DV999" s="7"/>
      <c r="DW999" s="7"/>
      <c r="DX999" s="7"/>
      <c r="DY999" s="7"/>
    </row>
    <row r="1000" spans="1:129" s="37" customFormat="1" ht="14.55" customHeight="1" x14ac:dyDescent="0.25">
      <c r="A1000" s="44" t="s">
        <v>869</v>
      </c>
      <c r="B1000" s="45">
        <v>324</v>
      </c>
      <c r="C1000" s="124" t="s">
        <v>870</v>
      </c>
      <c r="D1000" s="41" t="s">
        <v>51</v>
      </c>
      <c r="E1000" s="42">
        <v>400</v>
      </c>
      <c r="F1000" s="42">
        <f t="shared" ref="F1000:F1017" si="87">E1000*1.23</f>
        <v>492</v>
      </c>
      <c r="G1000" s="42">
        <f t="shared" ref="G1000:G1017" si="88">E1000/4.3117</f>
        <v>92.770832850151905</v>
      </c>
      <c r="H1000" s="109" t="s">
        <v>871</v>
      </c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  <c r="DG1000" s="7"/>
      <c r="DH1000" s="7"/>
      <c r="DI1000" s="7"/>
      <c r="DJ1000" s="7"/>
      <c r="DK1000" s="7"/>
      <c r="DL1000" s="7"/>
      <c r="DM1000" s="7"/>
      <c r="DN1000" s="7"/>
      <c r="DO1000" s="7"/>
      <c r="DP1000" s="7"/>
      <c r="DQ1000" s="7"/>
      <c r="DR1000" s="7"/>
      <c r="DS1000" s="7"/>
      <c r="DT1000" s="7"/>
      <c r="DU1000" s="7"/>
      <c r="DV1000" s="7"/>
      <c r="DW1000" s="7"/>
      <c r="DX1000" s="7"/>
      <c r="DY1000" s="7"/>
    </row>
    <row r="1001" spans="1:129" ht="14.55" customHeight="1" x14ac:dyDescent="0.25">
      <c r="A1001" s="44"/>
      <c r="B1001" s="45"/>
      <c r="C1001" s="125"/>
      <c r="D1001" s="46" t="s">
        <v>47</v>
      </c>
      <c r="E1001" s="47">
        <v>700</v>
      </c>
      <c r="F1001" s="47">
        <f t="shared" si="87"/>
        <v>861</v>
      </c>
      <c r="G1001" s="47">
        <f t="shared" si="88"/>
        <v>162.34895748776583</v>
      </c>
      <c r="H1001" s="110"/>
    </row>
    <row r="1002" spans="1:129" ht="14.55" customHeight="1" x14ac:dyDescent="0.25">
      <c r="A1002" s="44"/>
      <c r="B1002" s="45"/>
      <c r="C1002" s="61"/>
      <c r="D1002" s="46" t="s">
        <v>107</v>
      </c>
      <c r="E1002" s="47">
        <v>450</v>
      </c>
      <c r="F1002" s="47">
        <f t="shared" si="87"/>
        <v>553.5</v>
      </c>
      <c r="G1002" s="47">
        <f t="shared" si="88"/>
        <v>104.36718695642089</v>
      </c>
      <c r="H1002" s="110"/>
    </row>
    <row r="1003" spans="1:129" ht="14.55" customHeight="1" x14ac:dyDescent="0.25">
      <c r="A1003" s="44"/>
      <c r="B1003" s="45"/>
      <c r="C1003" s="61"/>
      <c r="D1003" s="46" t="s">
        <v>872</v>
      </c>
      <c r="E1003" s="47">
        <v>1500</v>
      </c>
      <c r="F1003" s="47">
        <f t="shared" si="87"/>
        <v>1845</v>
      </c>
      <c r="G1003" s="47">
        <f t="shared" si="88"/>
        <v>347.89062318806964</v>
      </c>
      <c r="H1003" s="110"/>
    </row>
    <row r="1004" spans="1:129" ht="14.55" customHeight="1" x14ac:dyDescent="0.25">
      <c r="A1004" s="44"/>
      <c r="B1004" s="45"/>
      <c r="C1004" s="61"/>
      <c r="D1004" s="46" t="s">
        <v>873</v>
      </c>
      <c r="E1004" s="47">
        <v>600</v>
      </c>
      <c r="F1004" s="47">
        <f t="shared" si="87"/>
        <v>738</v>
      </c>
      <c r="G1004" s="47">
        <f t="shared" si="88"/>
        <v>139.15624927522788</v>
      </c>
      <c r="H1004" s="110"/>
    </row>
    <row r="1005" spans="1:129" ht="14.55" customHeight="1" x14ac:dyDescent="0.25">
      <c r="A1005" s="44"/>
      <c r="B1005" s="45"/>
      <c r="C1005" s="61"/>
      <c r="D1005" s="46" t="s">
        <v>110</v>
      </c>
      <c r="E1005" s="47">
        <v>200</v>
      </c>
      <c r="F1005" s="47">
        <f t="shared" si="87"/>
        <v>246</v>
      </c>
      <c r="G1005" s="47">
        <f t="shared" si="88"/>
        <v>46.385416425075952</v>
      </c>
      <c r="H1005" s="110"/>
    </row>
    <row r="1006" spans="1:129" ht="14.55" customHeight="1" x14ac:dyDescent="0.25">
      <c r="A1006" s="44"/>
      <c r="B1006" s="45"/>
      <c r="C1006" s="61"/>
      <c r="D1006" s="46" t="s">
        <v>111</v>
      </c>
      <c r="E1006" s="47">
        <v>500</v>
      </c>
      <c r="F1006" s="47">
        <f t="shared" si="87"/>
        <v>615</v>
      </c>
      <c r="G1006" s="47">
        <f t="shared" si="88"/>
        <v>115.96354106268988</v>
      </c>
      <c r="H1006" s="110"/>
    </row>
    <row r="1007" spans="1:129" ht="14.55" customHeight="1" x14ac:dyDescent="0.25">
      <c r="A1007" s="44"/>
      <c r="B1007" s="45"/>
      <c r="C1007" s="61"/>
      <c r="D1007" s="46" t="s">
        <v>27</v>
      </c>
      <c r="E1007" s="47">
        <v>400</v>
      </c>
      <c r="F1007" s="47">
        <f t="shared" si="87"/>
        <v>492</v>
      </c>
      <c r="G1007" s="47">
        <f t="shared" si="88"/>
        <v>92.770832850151905</v>
      </c>
      <c r="H1007" s="110"/>
    </row>
    <row r="1008" spans="1:129" ht="14.55" customHeight="1" x14ac:dyDescent="0.25">
      <c r="A1008" s="44"/>
      <c r="B1008" s="45"/>
      <c r="C1008" s="61"/>
      <c r="D1008" s="46" t="s">
        <v>54</v>
      </c>
      <c r="E1008" s="47">
        <v>3500</v>
      </c>
      <c r="F1008" s="47">
        <f t="shared" si="87"/>
        <v>4305</v>
      </c>
      <c r="G1008" s="47">
        <f t="shared" si="88"/>
        <v>811.74478743882923</v>
      </c>
      <c r="H1008" s="110"/>
    </row>
    <row r="1009" spans="1:129" ht="14.55" customHeight="1" x14ac:dyDescent="0.25">
      <c r="A1009" s="44"/>
      <c r="B1009" s="45"/>
      <c r="C1009" s="61"/>
      <c r="D1009" s="46" t="s">
        <v>56</v>
      </c>
      <c r="E1009" s="47">
        <v>813</v>
      </c>
      <c r="F1009" s="47">
        <f t="shared" si="87"/>
        <v>999.99</v>
      </c>
      <c r="G1009" s="47">
        <f t="shared" si="88"/>
        <v>188.55671776793375</v>
      </c>
      <c r="H1009" s="110"/>
    </row>
    <row r="1010" spans="1:129" ht="14.55" customHeight="1" x14ac:dyDescent="0.25">
      <c r="A1010" s="44"/>
      <c r="B1010" s="45"/>
      <c r="C1010" s="61"/>
      <c r="D1010" s="46" t="s">
        <v>58</v>
      </c>
      <c r="E1010" s="47">
        <v>1626</v>
      </c>
      <c r="F1010" s="47">
        <f t="shared" si="87"/>
        <v>1999.98</v>
      </c>
      <c r="G1010" s="47">
        <f t="shared" si="88"/>
        <v>377.1134355358675</v>
      </c>
      <c r="H1010" s="110"/>
    </row>
    <row r="1011" spans="1:129" ht="14.55" customHeight="1" x14ac:dyDescent="0.25">
      <c r="A1011" s="44"/>
      <c r="B1011" s="45"/>
      <c r="C1011" s="61"/>
      <c r="D1011" s="46" t="s">
        <v>36</v>
      </c>
      <c r="E1011" s="47">
        <v>2000</v>
      </c>
      <c r="F1011" s="47">
        <f t="shared" si="87"/>
        <v>2460</v>
      </c>
      <c r="G1011" s="47">
        <f t="shared" si="88"/>
        <v>463.85416425075954</v>
      </c>
      <c r="H1011" s="110"/>
    </row>
    <row r="1012" spans="1:129" ht="14.55" customHeight="1" x14ac:dyDescent="0.25">
      <c r="A1012" s="44"/>
      <c r="B1012" s="45"/>
      <c r="C1012" s="61"/>
      <c r="D1012" s="46" t="s">
        <v>59</v>
      </c>
      <c r="E1012" s="47">
        <v>2000</v>
      </c>
      <c r="F1012" s="47">
        <f t="shared" si="87"/>
        <v>2460</v>
      </c>
      <c r="G1012" s="47">
        <f t="shared" si="88"/>
        <v>463.85416425075954</v>
      </c>
      <c r="H1012" s="110"/>
    </row>
    <row r="1013" spans="1:129" ht="14.55" customHeight="1" x14ac:dyDescent="0.25">
      <c r="A1013" s="44"/>
      <c r="B1013" s="45"/>
      <c r="C1013" s="61"/>
      <c r="D1013" s="46" t="s">
        <v>121</v>
      </c>
      <c r="E1013" s="47">
        <v>1000</v>
      </c>
      <c r="F1013" s="47">
        <f t="shared" si="87"/>
        <v>1230</v>
      </c>
      <c r="G1013" s="47">
        <f t="shared" si="88"/>
        <v>231.92708212537977</v>
      </c>
      <c r="H1013" s="110"/>
    </row>
    <row r="1014" spans="1:129" s="49" customFormat="1" ht="14.55" customHeight="1" thickBot="1" x14ac:dyDescent="0.3">
      <c r="A1014" s="24"/>
      <c r="B1014" s="25"/>
      <c r="C1014" s="62"/>
      <c r="D1014" s="51" t="s">
        <v>29</v>
      </c>
      <c r="E1014" s="52">
        <f>SUM(E1000:E1013)</f>
        <v>15689</v>
      </c>
      <c r="F1014" s="52">
        <f t="shared" si="87"/>
        <v>19297.47</v>
      </c>
      <c r="G1014" s="52">
        <f t="shared" si="88"/>
        <v>3638.7039914650832</v>
      </c>
      <c r="H1014" s="111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  <c r="CS1014" s="7"/>
      <c r="CT1014" s="7"/>
      <c r="CU1014" s="7"/>
      <c r="CV1014" s="7"/>
      <c r="CW1014" s="7"/>
      <c r="CX1014" s="7"/>
      <c r="CY1014" s="7"/>
      <c r="CZ1014" s="7"/>
      <c r="DA1014" s="7"/>
      <c r="DB1014" s="7"/>
      <c r="DC1014" s="7"/>
      <c r="DD1014" s="7"/>
      <c r="DE1014" s="7"/>
      <c r="DF1014" s="7"/>
      <c r="DG1014" s="7"/>
      <c r="DH1014" s="7"/>
      <c r="DI1014" s="7"/>
      <c r="DJ1014" s="7"/>
      <c r="DK1014" s="7"/>
      <c r="DL1014" s="7"/>
      <c r="DM1014" s="7"/>
      <c r="DN1014" s="7"/>
      <c r="DO1014" s="7"/>
      <c r="DP1014" s="7"/>
      <c r="DQ1014" s="7"/>
      <c r="DR1014" s="7"/>
      <c r="DS1014" s="7"/>
      <c r="DT1014" s="7"/>
      <c r="DU1014" s="7"/>
      <c r="DV1014" s="7"/>
      <c r="DW1014" s="7"/>
      <c r="DX1014" s="7"/>
      <c r="DY1014" s="7"/>
    </row>
    <row r="1015" spans="1:129" s="37" customFormat="1" ht="20.55" customHeight="1" x14ac:dyDescent="0.25">
      <c r="A1015" s="44" t="s">
        <v>874</v>
      </c>
      <c r="B1015" s="45">
        <v>325</v>
      </c>
      <c r="C1015" s="126" t="s">
        <v>875</v>
      </c>
      <c r="D1015" s="41" t="s">
        <v>56</v>
      </c>
      <c r="E1015" s="42">
        <v>3252</v>
      </c>
      <c r="F1015" s="42">
        <f t="shared" si="87"/>
        <v>3999.96</v>
      </c>
      <c r="G1015" s="42">
        <f t="shared" si="88"/>
        <v>754.22687107173499</v>
      </c>
      <c r="H1015" s="133" t="s">
        <v>876</v>
      </c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  <c r="CS1015" s="7"/>
      <c r="CT1015" s="7"/>
      <c r="CU1015" s="7"/>
      <c r="CV1015" s="7"/>
      <c r="CW1015" s="7"/>
      <c r="CX1015" s="7"/>
      <c r="CY1015" s="7"/>
      <c r="CZ1015" s="7"/>
      <c r="DA1015" s="7"/>
      <c r="DB1015" s="7"/>
      <c r="DC1015" s="7"/>
      <c r="DD1015" s="7"/>
      <c r="DE1015" s="7"/>
      <c r="DF1015" s="7"/>
      <c r="DG1015" s="7"/>
      <c r="DH1015" s="7"/>
      <c r="DI1015" s="7"/>
      <c r="DJ1015" s="7"/>
      <c r="DK1015" s="7"/>
      <c r="DL1015" s="7"/>
      <c r="DM1015" s="7"/>
      <c r="DN1015" s="7"/>
      <c r="DO1015" s="7"/>
      <c r="DP1015" s="7"/>
      <c r="DQ1015" s="7"/>
      <c r="DR1015" s="7"/>
      <c r="DS1015" s="7"/>
      <c r="DT1015" s="7"/>
      <c r="DU1015" s="7"/>
      <c r="DV1015" s="7"/>
      <c r="DW1015" s="7"/>
      <c r="DX1015" s="7"/>
      <c r="DY1015" s="7"/>
    </row>
    <row r="1016" spans="1:129" ht="21" customHeight="1" x14ac:dyDescent="0.25">
      <c r="A1016" s="44"/>
      <c r="B1016" s="45"/>
      <c r="C1016" s="125"/>
      <c r="D1016" s="46" t="s">
        <v>59</v>
      </c>
      <c r="E1016" s="47">
        <v>1000</v>
      </c>
      <c r="F1016" s="47">
        <f t="shared" si="87"/>
        <v>1230</v>
      </c>
      <c r="G1016" s="47">
        <f t="shared" si="88"/>
        <v>231.92708212537977</v>
      </c>
      <c r="H1016" s="134"/>
    </row>
    <row r="1017" spans="1:129" s="49" customFormat="1" ht="19.8" customHeight="1" thickBot="1" x14ac:dyDescent="0.3">
      <c r="A1017" s="24"/>
      <c r="B1017" s="25"/>
      <c r="C1017" s="62"/>
      <c r="D1017" s="60" t="s">
        <v>29</v>
      </c>
      <c r="E1017" s="34">
        <f>SUM(E1015:E1016)</f>
        <v>4252</v>
      </c>
      <c r="F1017" s="34">
        <f t="shared" si="87"/>
        <v>5229.96</v>
      </c>
      <c r="G1017" s="34">
        <f t="shared" si="88"/>
        <v>986.15395319711479</v>
      </c>
      <c r="H1017" s="135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  <c r="CS1017" s="7"/>
      <c r="CT1017" s="7"/>
      <c r="CU1017" s="7"/>
      <c r="CV1017" s="7"/>
      <c r="CW1017" s="7"/>
      <c r="CX1017" s="7"/>
      <c r="CY1017" s="7"/>
      <c r="CZ1017" s="7"/>
      <c r="DA1017" s="7"/>
      <c r="DB1017" s="7"/>
      <c r="DC1017" s="7"/>
      <c r="DD1017" s="7"/>
      <c r="DE1017" s="7"/>
      <c r="DF1017" s="7"/>
      <c r="DG1017" s="7"/>
      <c r="DH1017" s="7"/>
      <c r="DI1017" s="7"/>
      <c r="DJ1017" s="7"/>
      <c r="DK1017" s="7"/>
      <c r="DL1017" s="7"/>
      <c r="DM1017" s="7"/>
      <c r="DN1017" s="7"/>
      <c r="DO1017" s="7"/>
      <c r="DP1017" s="7"/>
      <c r="DQ1017" s="7"/>
      <c r="DR1017" s="7"/>
      <c r="DS1017" s="7"/>
      <c r="DT1017" s="7"/>
      <c r="DU1017" s="7"/>
      <c r="DV1017" s="7"/>
      <c r="DW1017" s="7"/>
      <c r="DX1017" s="7"/>
      <c r="DY1017" s="7"/>
    </row>
    <row r="1018" spans="1:129" s="63" customFormat="1" ht="18.75" customHeight="1" thickBot="1" x14ac:dyDescent="0.35">
      <c r="A1018" s="22" t="s">
        <v>877</v>
      </c>
      <c r="B1018" s="112" t="s">
        <v>878</v>
      </c>
      <c r="C1018" s="113"/>
      <c r="D1018" s="113"/>
      <c r="E1018" s="113"/>
      <c r="F1018" s="113"/>
      <c r="G1018" s="113"/>
      <c r="H1018" s="114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  <c r="CH1018" s="9"/>
      <c r="CI1018" s="9"/>
      <c r="CJ1018" s="9"/>
      <c r="CK1018" s="9"/>
      <c r="CL1018" s="9"/>
      <c r="CM1018" s="9"/>
      <c r="CN1018" s="9"/>
      <c r="CO1018" s="9"/>
      <c r="CP1018" s="9"/>
      <c r="CQ1018" s="9"/>
      <c r="CR1018" s="9"/>
      <c r="CS1018" s="9"/>
      <c r="CT1018" s="9"/>
      <c r="CU1018" s="9"/>
      <c r="CV1018" s="9"/>
      <c r="CW1018" s="9"/>
      <c r="CX1018" s="9"/>
      <c r="CY1018" s="9"/>
      <c r="CZ1018" s="9"/>
      <c r="DA1018" s="9"/>
      <c r="DB1018" s="9"/>
      <c r="DC1018" s="9"/>
      <c r="DD1018" s="9"/>
      <c r="DE1018" s="9"/>
      <c r="DF1018" s="9"/>
      <c r="DG1018" s="9"/>
      <c r="DH1018" s="9"/>
      <c r="DI1018" s="9"/>
      <c r="DJ1018" s="9"/>
      <c r="DK1018" s="9"/>
      <c r="DL1018" s="9"/>
      <c r="DM1018" s="9"/>
      <c r="DN1018" s="9"/>
      <c r="DO1018" s="9"/>
      <c r="DP1018" s="9"/>
      <c r="DQ1018" s="9"/>
      <c r="DR1018" s="9"/>
      <c r="DS1018" s="9"/>
      <c r="DT1018" s="9"/>
      <c r="DU1018" s="9"/>
      <c r="DV1018" s="9"/>
      <c r="DW1018" s="9"/>
      <c r="DX1018" s="9"/>
      <c r="DY1018" s="9"/>
    </row>
    <row r="1019" spans="1:129" s="37" customFormat="1" ht="14.55" customHeight="1" x14ac:dyDescent="0.25">
      <c r="A1019" s="44" t="s">
        <v>879</v>
      </c>
      <c r="B1019" s="45">
        <v>328</v>
      </c>
      <c r="C1019" s="61" t="s">
        <v>880</v>
      </c>
      <c r="D1019" s="41" t="s">
        <v>51</v>
      </c>
      <c r="E1019" s="42">
        <v>500</v>
      </c>
      <c r="F1019" s="42">
        <f>E1019*1.23</f>
        <v>615</v>
      </c>
      <c r="G1019" s="42">
        <f>E1019/4.3117</f>
        <v>115.96354106268988</v>
      </c>
      <c r="H1019" s="109" t="s">
        <v>881</v>
      </c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  <c r="CS1019" s="7"/>
      <c r="CT1019" s="7"/>
      <c r="CU1019" s="7"/>
      <c r="CV1019" s="7"/>
      <c r="CW1019" s="7"/>
      <c r="CX1019" s="7"/>
      <c r="CY1019" s="7"/>
      <c r="CZ1019" s="7"/>
      <c r="DA1019" s="7"/>
      <c r="DB1019" s="7"/>
      <c r="DC1019" s="7"/>
      <c r="DD1019" s="7"/>
      <c r="DE1019" s="7"/>
      <c r="DF1019" s="7"/>
      <c r="DG1019" s="7"/>
      <c r="DH1019" s="7"/>
      <c r="DI1019" s="7"/>
      <c r="DJ1019" s="7"/>
      <c r="DK1019" s="7"/>
      <c r="DL1019" s="7"/>
      <c r="DM1019" s="7"/>
      <c r="DN1019" s="7"/>
      <c r="DO1019" s="7"/>
      <c r="DP1019" s="7"/>
      <c r="DQ1019" s="7"/>
      <c r="DR1019" s="7"/>
      <c r="DS1019" s="7"/>
      <c r="DT1019" s="7"/>
      <c r="DU1019" s="7"/>
      <c r="DV1019" s="7"/>
      <c r="DW1019" s="7"/>
      <c r="DX1019" s="7"/>
      <c r="DY1019" s="7"/>
    </row>
    <row r="1020" spans="1:129" ht="14.55" customHeight="1" x14ac:dyDescent="0.25">
      <c r="A1020" s="44"/>
      <c r="B1020" s="45"/>
      <c r="C1020" s="61"/>
      <c r="D1020" s="46" t="s">
        <v>644</v>
      </c>
      <c r="E1020" s="47">
        <v>1000</v>
      </c>
      <c r="F1020" s="47">
        <f>E1020*1.23</f>
        <v>1230</v>
      </c>
      <c r="G1020" s="47">
        <f>E1020/4.3117</f>
        <v>231.92708212537977</v>
      </c>
      <c r="H1020" s="110"/>
    </row>
    <row r="1021" spans="1:129" s="49" customFormat="1" ht="14.55" customHeight="1" thickBot="1" x14ac:dyDescent="0.3">
      <c r="A1021" s="24"/>
      <c r="B1021" s="25"/>
      <c r="C1021" s="62"/>
      <c r="D1021" s="51" t="s">
        <v>29</v>
      </c>
      <c r="E1021" s="52">
        <f>SUM(E1019:E1020)</f>
        <v>1500</v>
      </c>
      <c r="F1021" s="52">
        <f>E1021*1.23</f>
        <v>1845</v>
      </c>
      <c r="G1021" s="52">
        <f>E1021/4.3117</f>
        <v>347.89062318806964</v>
      </c>
      <c r="H1021" s="111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  <c r="CS1021" s="7"/>
      <c r="CT1021" s="7"/>
      <c r="CU1021" s="7"/>
      <c r="CV1021" s="7"/>
      <c r="CW1021" s="7"/>
      <c r="CX1021" s="7"/>
      <c r="CY1021" s="7"/>
      <c r="CZ1021" s="7"/>
      <c r="DA1021" s="7"/>
      <c r="DB1021" s="7"/>
      <c r="DC1021" s="7"/>
      <c r="DD1021" s="7"/>
      <c r="DE1021" s="7"/>
      <c r="DF1021" s="7"/>
      <c r="DG1021" s="7"/>
      <c r="DH1021" s="7"/>
      <c r="DI1021" s="7"/>
      <c r="DJ1021" s="7"/>
      <c r="DK1021" s="7"/>
      <c r="DL1021" s="7"/>
      <c r="DM1021" s="7"/>
      <c r="DN1021" s="7"/>
      <c r="DO1021" s="7"/>
      <c r="DP1021" s="7"/>
      <c r="DQ1021" s="7"/>
      <c r="DR1021" s="7"/>
      <c r="DS1021" s="7"/>
      <c r="DT1021" s="7"/>
      <c r="DU1021" s="7"/>
      <c r="DV1021" s="7"/>
      <c r="DW1021" s="7"/>
      <c r="DX1021" s="7"/>
      <c r="DY1021" s="7"/>
    </row>
    <row r="1022" spans="1:129" s="23" customFormat="1" ht="20.55" customHeight="1" thickBot="1" x14ac:dyDescent="0.35">
      <c r="A1022" s="67" t="s">
        <v>882</v>
      </c>
      <c r="B1022" s="112" t="s">
        <v>883</v>
      </c>
      <c r="C1022" s="113"/>
      <c r="D1022" s="113"/>
      <c r="E1022" s="113"/>
      <c r="F1022" s="113"/>
      <c r="G1022" s="113"/>
      <c r="H1022" s="114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  <c r="CH1022" s="9"/>
      <c r="CI1022" s="9"/>
      <c r="CJ1022" s="9"/>
      <c r="CK1022" s="9"/>
      <c r="CL1022" s="9"/>
      <c r="CM1022" s="9"/>
      <c r="CN1022" s="9"/>
      <c r="CO1022" s="9"/>
      <c r="CP1022" s="9"/>
      <c r="CQ1022" s="9"/>
      <c r="CR1022" s="9"/>
      <c r="CS1022" s="9"/>
      <c r="CT1022" s="9"/>
      <c r="CU1022" s="9"/>
      <c r="CV1022" s="9"/>
      <c r="CW1022" s="9"/>
      <c r="CX1022" s="9"/>
      <c r="CY1022" s="9"/>
      <c r="CZ1022" s="9"/>
      <c r="DA1022" s="9"/>
      <c r="DB1022" s="9"/>
      <c r="DC1022" s="9"/>
      <c r="DD1022" s="9"/>
      <c r="DE1022" s="9"/>
      <c r="DF1022" s="9"/>
      <c r="DG1022" s="9"/>
      <c r="DH1022" s="9"/>
      <c r="DI1022" s="9"/>
      <c r="DJ1022" s="9"/>
      <c r="DK1022" s="9"/>
      <c r="DL1022" s="9"/>
      <c r="DM1022" s="9"/>
      <c r="DN1022" s="9"/>
      <c r="DO1022" s="9"/>
      <c r="DP1022" s="9"/>
      <c r="DQ1022" s="9"/>
      <c r="DR1022" s="9"/>
      <c r="DS1022" s="9"/>
      <c r="DT1022" s="9"/>
      <c r="DU1022" s="9"/>
      <c r="DV1022" s="9"/>
      <c r="DW1022" s="9"/>
      <c r="DX1022" s="9"/>
      <c r="DY1022" s="9"/>
    </row>
    <row r="1023" spans="1:129" s="37" customFormat="1" ht="14.55" customHeight="1" x14ac:dyDescent="0.25">
      <c r="A1023" s="44" t="s">
        <v>884</v>
      </c>
      <c r="B1023" s="45">
        <v>329</v>
      </c>
      <c r="C1023" s="126" t="s">
        <v>885</v>
      </c>
      <c r="D1023" s="41" t="s">
        <v>886</v>
      </c>
      <c r="E1023" s="42">
        <v>800</v>
      </c>
      <c r="F1023" s="42">
        <f t="shared" ref="F1023:F1054" si="89">E1023*1.23</f>
        <v>984</v>
      </c>
      <c r="G1023" s="42">
        <f t="shared" ref="G1023:G1054" si="90">E1023/4.3117</f>
        <v>185.54166570030381</v>
      </c>
      <c r="H1023" s="109" t="s">
        <v>887</v>
      </c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  <c r="CS1023" s="7"/>
      <c r="CT1023" s="7"/>
      <c r="CU1023" s="7"/>
      <c r="CV1023" s="7"/>
      <c r="CW1023" s="7"/>
      <c r="CX1023" s="7"/>
      <c r="CY1023" s="7"/>
      <c r="CZ1023" s="7"/>
      <c r="DA1023" s="7"/>
      <c r="DB1023" s="7"/>
      <c r="DC1023" s="7"/>
      <c r="DD1023" s="7"/>
      <c r="DE1023" s="7"/>
      <c r="DF1023" s="7"/>
      <c r="DG1023" s="7"/>
      <c r="DH1023" s="7"/>
      <c r="DI1023" s="7"/>
      <c r="DJ1023" s="7"/>
      <c r="DK1023" s="7"/>
      <c r="DL1023" s="7"/>
      <c r="DM1023" s="7"/>
      <c r="DN1023" s="7"/>
      <c r="DO1023" s="7"/>
      <c r="DP1023" s="7"/>
      <c r="DQ1023" s="7"/>
      <c r="DR1023" s="7"/>
      <c r="DS1023" s="7"/>
      <c r="DT1023" s="7"/>
      <c r="DU1023" s="7"/>
      <c r="DV1023" s="7"/>
      <c r="DW1023" s="7"/>
      <c r="DX1023" s="7"/>
      <c r="DY1023" s="7"/>
    </row>
    <row r="1024" spans="1:129" ht="14.55" customHeight="1" x14ac:dyDescent="0.25">
      <c r="A1024" s="44"/>
      <c r="B1024" s="45"/>
      <c r="C1024" s="125"/>
      <c r="D1024" s="46" t="s">
        <v>68</v>
      </c>
      <c r="E1024" s="47">
        <v>2000</v>
      </c>
      <c r="F1024" s="47">
        <f t="shared" si="89"/>
        <v>2460</v>
      </c>
      <c r="G1024" s="47">
        <f t="shared" si="90"/>
        <v>463.85416425075954</v>
      </c>
      <c r="H1024" s="110"/>
    </row>
    <row r="1025" spans="1:8" ht="14.55" customHeight="1" x14ac:dyDescent="0.25">
      <c r="A1025" s="44"/>
      <c r="B1025" s="45"/>
      <c r="C1025" s="125"/>
      <c r="D1025" s="46" t="s">
        <v>105</v>
      </c>
      <c r="E1025" s="47">
        <v>400</v>
      </c>
      <c r="F1025" s="47">
        <f t="shared" si="89"/>
        <v>492</v>
      </c>
      <c r="G1025" s="47">
        <f t="shared" si="90"/>
        <v>92.770832850151905</v>
      </c>
      <c r="H1025" s="110"/>
    </row>
    <row r="1026" spans="1:8" ht="14.55" customHeight="1" x14ac:dyDescent="0.25">
      <c r="A1026" s="44"/>
      <c r="B1026" s="45"/>
      <c r="C1026" s="61"/>
      <c r="D1026" s="46" t="s">
        <v>74</v>
      </c>
      <c r="E1026" s="47">
        <v>4065</v>
      </c>
      <c r="F1026" s="47">
        <f t="shared" si="89"/>
        <v>4999.95</v>
      </c>
      <c r="G1026" s="47">
        <f t="shared" si="90"/>
        <v>942.78358883966882</v>
      </c>
      <c r="H1026" s="110"/>
    </row>
    <row r="1027" spans="1:8" ht="14.55" customHeight="1" x14ac:dyDescent="0.25">
      <c r="A1027" s="44"/>
      <c r="B1027" s="45"/>
      <c r="C1027" s="61"/>
      <c r="D1027" s="46" t="s">
        <v>53</v>
      </c>
      <c r="E1027" s="47">
        <v>162.6</v>
      </c>
      <c r="F1027" s="47">
        <f t="shared" si="89"/>
        <v>199.99799999999999</v>
      </c>
      <c r="G1027" s="47">
        <f t="shared" si="90"/>
        <v>37.711343553586751</v>
      </c>
      <c r="H1027" s="110"/>
    </row>
    <row r="1028" spans="1:8" ht="14.55" customHeight="1" x14ac:dyDescent="0.25">
      <c r="A1028" s="44"/>
      <c r="B1028" s="45"/>
      <c r="C1028" s="61"/>
      <c r="D1028" s="46" t="s">
        <v>47</v>
      </c>
      <c r="E1028" s="47">
        <v>300</v>
      </c>
      <c r="F1028" s="47">
        <f t="shared" si="89"/>
        <v>369</v>
      </c>
      <c r="G1028" s="47">
        <f t="shared" si="90"/>
        <v>69.578124637613939</v>
      </c>
      <c r="H1028" s="110"/>
    </row>
    <row r="1029" spans="1:8" ht="14.55" customHeight="1" x14ac:dyDescent="0.25">
      <c r="A1029" s="44"/>
      <c r="B1029" s="45"/>
      <c r="C1029" s="61"/>
      <c r="D1029" s="46" t="s">
        <v>107</v>
      </c>
      <c r="E1029" s="47">
        <v>3500</v>
      </c>
      <c r="F1029" s="47">
        <f t="shared" si="89"/>
        <v>4305</v>
      </c>
      <c r="G1029" s="47">
        <f t="shared" si="90"/>
        <v>811.74478743882923</v>
      </c>
      <c r="H1029" s="110"/>
    </row>
    <row r="1030" spans="1:8" ht="14.55" customHeight="1" x14ac:dyDescent="0.25">
      <c r="A1030" s="44"/>
      <c r="B1030" s="45"/>
      <c r="C1030" s="61"/>
      <c r="D1030" s="46" t="s">
        <v>204</v>
      </c>
      <c r="E1030" s="47">
        <v>600</v>
      </c>
      <c r="F1030" s="47">
        <f t="shared" si="89"/>
        <v>738</v>
      </c>
      <c r="G1030" s="47">
        <f t="shared" si="90"/>
        <v>139.15624927522788</v>
      </c>
      <c r="H1030" s="110"/>
    </row>
    <row r="1031" spans="1:8" ht="14.55" customHeight="1" x14ac:dyDescent="0.25">
      <c r="A1031" s="44"/>
      <c r="B1031" s="45"/>
      <c r="C1031" s="61"/>
      <c r="D1031" s="46" t="s">
        <v>108</v>
      </c>
      <c r="E1031" s="47">
        <v>500</v>
      </c>
      <c r="F1031" s="47">
        <f t="shared" si="89"/>
        <v>615</v>
      </c>
      <c r="G1031" s="47">
        <f t="shared" si="90"/>
        <v>115.96354106268988</v>
      </c>
      <c r="H1031" s="110"/>
    </row>
    <row r="1032" spans="1:8" ht="14.55" customHeight="1" x14ac:dyDescent="0.25">
      <c r="A1032" s="44"/>
      <c r="B1032" s="45"/>
      <c r="C1032" s="61"/>
      <c r="D1032" s="46" t="s">
        <v>109</v>
      </c>
      <c r="E1032" s="47">
        <v>100</v>
      </c>
      <c r="F1032" s="47">
        <f t="shared" si="89"/>
        <v>123</v>
      </c>
      <c r="G1032" s="47">
        <f t="shared" si="90"/>
        <v>23.192708212537976</v>
      </c>
      <c r="H1032" s="110"/>
    </row>
    <row r="1033" spans="1:8" ht="14.55" customHeight="1" x14ac:dyDescent="0.25">
      <c r="A1033" s="44"/>
      <c r="B1033" s="45"/>
      <c r="C1033" s="61"/>
      <c r="D1033" s="46" t="s">
        <v>63</v>
      </c>
      <c r="E1033" s="47">
        <v>3000</v>
      </c>
      <c r="F1033" s="47">
        <f t="shared" si="89"/>
        <v>3690</v>
      </c>
      <c r="G1033" s="47">
        <f t="shared" si="90"/>
        <v>695.78124637613928</v>
      </c>
      <c r="H1033" s="110"/>
    </row>
    <row r="1034" spans="1:8" ht="14.55" customHeight="1" x14ac:dyDescent="0.25">
      <c r="A1034" s="44"/>
      <c r="B1034" s="45"/>
      <c r="C1034" s="61"/>
      <c r="D1034" s="46" t="s">
        <v>25</v>
      </c>
      <c r="E1034" s="47">
        <v>406.5</v>
      </c>
      <c r="F1034" s="47">
        <f t="shared" si="89"/>
        <v>499.995</v>
      </c>
      <c r="G1034" s="47">
        <f t="shared" si="90"/>
        <v>94.278358883966874</v>
      </c>
      <c r="H1034" s="110"/>
    </row>
    <row r="1035" spans="1:8" ht="14.55" customHeight="1" x14ac:dyDescent="0.25">
      <c r="A1035" s="44"/>
      <c r="B1035" s="45"/>
      <c r="C1035" s="61"/>
      <c r="D1035" s="46" t="s">
        <v>311</v>
      </c>
      <c r="E1035" s="47">
        <v>1500</v>
      </c>
      <c r="F1035" s="47">
        <f t="shared" si="89"/>
        <v>1845</v>
      </c>
      <c r="G1035" s="47">
        <f t="shared" si="90"/>
        <v>347.89062318806964</v>
      </c>
      <c r="H1035" s="110"/>
    </row>
    <row r="1036" spans="1:8" ht="14.55" customHeight="1" x14ac:dyDescent="0.25">
      <c r="A1036" s="44"/>
      <c r="B1036" s="45"/>
      <c r="C1036" s="61"/>
      <c r="D1036" s="46" t="s">
        <v>34</v>
      </c>
      <c r="E1036" s="47">
        <v>3000</v>
      </c>
      <c r="F1036" s="47">
        <f t="shared" si="89"/>
        <v>3690</v>
      </c>
      <c r="G1036" s="47">
        <f t="shared" si="90"/>
        <v>695.78124637613928</v>
      </c>
      <c r="H1036" s="110"/>
    </row>
    <row r="1037" spans="1:8" ht="14.55" customHeight="1" x14ac:dyDescent="0.25">
      <c r="A1037" s="44"/>
      <c r="B1037" s="45"/>
      <c r="C1037" s="61"/>
      <c r="D1037" s="46" t="s">
        <v>92</v>
      </c>
      <c r="E1037" s="47">
        <v>700</v>
      </c>
      <c r="F1037" s="47">
        <f t="shared" si="89"/>
        <v>861</v>
      </c>
      <c r="G1037" s="47">
        <f t="shared" si="90"/>
        <v>162.34895748776583</v>
      </c>
      <c r="H1037" s="110"/>
    </row>
    <row r="1038" spans="1:8" ht="14.55" customHeight="1" x14ac:dyDescent="0.25">
      <c r="A1038" s="44"/>
      <c r="B1038" s="45"/>
      <c r="C1038" s="61"/>
      <c r="D1038" s="46" t="s">
        <v>35</v>
      </c>
      <c r="E1038" s="47">
        <v>1000</v>
      </c>
      <c r="F1038" s="47">
        <f t="shared" si="89"/>
        <v>1230</v>
      </c>
      <c r="G1038" s="47">
        <f t="shared" si="90"/>
        <v>231.92708212537977</v>
      </c>
      <c r="H1038" s="110"/>
    </row>
    <row r="1039" spans="1:8" ht="14.55" customHeight="1" x14ac:dyDescent="0.25">
      <c r="A1039" s="44"/>
      <c r="B1039" s="45"/>
      <c r="C1039" s="61"/>
      <c r="D1039" s="46" t="s">
        <v>55</v>
      </c>
      <c r="E1039" s="47">
        <v>300</v>
      </c>
      <c r="F1039" s="47">
        <f t="shared" si="89"/>
        <v>369</v>
      </c>
      <c r="G1039" s="47">
        <f t="shared" si="90"/>
        <v>69.578124637613939</v>
      </c>
      <c r="H1039" s="110"/>
    </row>
    <row r="1040" spans="1:8" ht="14.55" customHeight="1" x14ac:dyDescent="0.25">
      <c r="A1040" s="44"/>
      <c r="B1040" s="45"/>
      <c r="C1040" s="61"/>
      <c r="D1040" s="46" t="s">
        <v>602</v>
      </c>
      <c r="E1040" s="47">
        <v>1000</v>
      </c>
      <c r="F1040" s="47">
        <f t="shared" si="89"/>
        <v>1230</v>
      </c>
      <c r="G1040" s="47">
        <f t="shared" si="90"/>
        <v>231.92708212537977</v>
      </c>
      <c r="H1040" s="110"/>
    </row>
    <row r="1041" spans="1:129" ht="14.55" customHeight="1" x14ac:dyDescent="0.25">
      <c r="A1041" s="44"/>
      <c r="B1041" s="45"/>
      <c r="C1041" s="61"/>
      <c r="D1041" s="46" t="s">
        <v>57</v>
      </c>
      <c r="E1041" s="47">
        <v>1600</v>
      </c>
      <c r="F1041" s="47">
        <f t="shared" si="89"/>
        <v>1968</v>
      </c>
      <c r="G1041" s="47">
        <f t="shared" si="90"/>
        <v>371.08333140060762</v>
      </c>
      <c r="H1041" s="110"/>
    </row>
    <row r="1042" spans="1:129" ht="14.55" customHeight="1" x14ac:dyDescent="0.25">
      <c r="A1042" s="44"/>
      <c r="B1042" s="45"/>
      <c r="C1042" s="61"/>
      <c r="D1042" s="46" t="s">
        <v>81</v>
      </c>
      <c r="E1042" s="47">
        <v>3000</v>
      </c>
      <c r="F1042" s="47">
        <f t="shared" si="89"/>
        <v>3690</v>
      </c>
      <c r="G1042" s="47">
        <f t="shared" si="90"/>
        <v>695.78124637613928</v>
      </c>
      <c r="H1042" s="110"/>
    </row>
    <row r="1043" spans="1:129" ht="14.55" customHeight="1" x14ac:dyDescent="0.25">
      <c r="A1043" s="44"/>
      <c r="B1043" s="45"/>
      <c r="C1043" s="61"/>
      <c r="D1043" s="46" t="s">
        <v>120</v>
      </c>
      <c r="E1043" s="47">
        <v>1500</v>
      </c>
      <c r="F1043" s="47">
        <f t="shared" si="89"/>
        <v>1845</v>
      </c>
      <c r="G1043" s="47">
        <f t="shared" si="90"/>
        <v>347.89062318806964</v>
      </c>
      <c r="H1043" s="110"/>
    </row>
    <row r="1044" spans="1:129" ht="14.55" customHeight="1" x14ac:dyDescent="0.25">
      <c r="A1044" s="44"/>
      <c r="B1044" s="45"/>
      <c r="C1044" s="61"/>
      <c r="D1044" s="46" t="s">
        <v>28</v>
      </c>
      <c r="E1044" s="47">
        <v>1500</v>
      </c>
      <c r="F1044" s="47">
        <f t="shared" si="89"/>
        <v>1845</v>
      </c>
      <c r="G1044" s="47">
        <f t="shared" si="90"/>
        <v>347.89062318806964</v>
      </c>
      <c r="H1044" s="110"/>
    </row>
    <row r="1045" spans="1:129" ht="14.55" customHeight="1" x14ac:dyDescent="0.25">
      <c r="A1045" s="44"/>
      <c r="B1045" s="45"/>
      <c r="C1045" s="61"/>
      <c r="D1045" s="46" t="s">
        <v>37</v>
      </c>
      <c r="E1045" s="47">
        <v>3000</v>
      </c>
      <c r="F1045" s="47">
        <f t="shared" si="89"/>
        <v>3690</v>
      </c>
      <c r="G1045" s="47">
        <f t="shared" si="90"/>
        <v>695.78124637613928</v>
      </c>
      <c r="H1045" s="110"/>
    </row>
    <row r="1046" spans="1:129" ht="14.55" customHeight="1" x14ac:dyDescent="0.25">
      <c r="A1046" s="44"/>
      <c r="B1046" s="45"/>
      <c r="C1046" s="61"/>
      <c r="D1046" s="46" t="s">
        <v>888</v>
      </c>
      <c r="E1046" s="47">
        <v>325.2</v>
      </c>
      <c r="F1046" s="47">
        <f t="shared" si="89"/>
        <v>399.99599999999998</v>
      </c>
      <c r="G1046" s="47">
        <f t="shared" si="90"/>
        <v>75.422687107173502</v>
      </c>
      <c r="H1046" s="110"/>
    </row>
    <row r="1047" spans="1:129" ht="14.55" customHeight="1" x14ac:dyDescent="0.25">
      <c r="A1047" s="44"/>
      <c r="B1047" s="45"/>
      <c r="C1047" s="61"/>
      <c r="D1047" s="46" t="s">
        <v>122</v>
      </c>
      <c r="E1047" s="47">
        <v>1000</v>
      </c>
      <c r="F1047" s="47">
        <f t="shared" si="89"/>
        <v>1230</v>
      </c>
      <c r="G1047" s="47">
        <f t="shared" si="90"/>
        <v>231.92708212537977</v>
      </c>
      <c r="H1047" s="110"/>
    </row>
    <row r="1048" spans="1:129" ht="14.55" customHeight="1" x14ac:dyDescent="0.25">
      <c r="A1048" s="44"/>
      <c r="B1048" s="45"/>
      <c r="C1048" s="61"/>
      <c r="D1048" s="46" t="s">
        <v>139</v>
      </c>
      <c r="E1048" s="47">
        <v>500</v>
      </c>
      <c r="F1048" s="47">
        <f t="shared" si="89"/>
        <v>615</v>
      </c>
      <c r="G1048" s="47">
        <f t="shared" si="90"/>
        <v>115.96354106268988</v>
      </c>
      <c r="H1048" s="110"/>
    </row>
    <row r="1049" spans="1:129" ht="14.55" customHeight="1" x14ac:dyDescent="0.25">
      <c r="A1049" s="44"/>
      <c r="B1049" s="45"/>
      <c r="C1049" s="61"/>
      <c r="D1049" s="46" t="s">
        <v>38</v>
      </c>
      <c r="E1049" s="47">
        <v>2000</v>
      </c>
      <c r="F1049" s="47">
        <f t="shared" si="89"/>
        <v>2460</v>
      </c>
      <c r="G1049" s="47">
        <f t="shared" si="90"/>
        <v>463.85416425075954</v>
      </c>
      <c r="H1049" s="110"/>
    </row>
    <row r="1050" spans="1:129" s="49" customFormat="1" ht="14.55" customHeight="1" thickBot="1" x14ac:dyDescent="0.3">
      <c r="A1050" s="24"/>
      <c r="B1050" s="25"/>
      <c r="C1050" s="62"/>
      <c r="D1050" s="51" t="s">
        <v>29</v>
      </c>
      <c r="E1050" s="52">
        <f>SUM(E1023:E1049)</f>
        <v>37759.299999999996</v>
      </c>
      <c r="F1050" s="52">
        <f t="shared" si="89"/>
        <v>46443.938999999991</v>
      </c>
      <c r="G1050" s="52">
        <f t="shared" si="90"/>
        <v>8757.4042720968519</v>
      </c>
      <c r="H1050" s="111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  <c r="CS1050" s="7"/>
      <c r="CT1050" s="7"/>
      <c r="CU1050" s="7"/>
      <c r="CV1050" s="7"/>
      <c r="CW1050" s="7"/>
      <c r="CX1050" s="7"/>
      <c r="CY1050" s="7"/>
      <c r="CZ1050" s="7"/>
      <c r="DA1050" s="7"/>
      <c r="DB1050" s="7"/>
      <c r="DC1050" s="7"/>
      <c r="DD1050" s="7"/>
      <c r="DE1050" s="7"/>
      <c r="DF1050" s="7"/>
      <c r="DG1050" s="7"/>
      <c r="DH1050" s="7"/>
      <c r="DI1050" s="7"/>
      <c r="DJ1050" s="7"/>
      <c r="DK1050" s="7"/>
      <c r="DL1050" s="7"/>
      <c r="DM1050" s="7"/>
      <c r="DN1050" s="7"/>
      <c r="DO1050" s="7"/>
      <c r="DP1050" s="7"/>
      <c r="DQ1050" s="7"/>
      <c r="DR1050" s="7"/>
      <c r="DS1050" s="7"/>
      <c r="DT1050" s="7"/>
      <c r="DU1050" s="7"/>
      <c r="DV1050" s="7"/>
      <c r="DW1050" s="7"/>
      <c r="DX1050" s="7"/>
      <c r="DY1050" s="7"/>
    </row>
    <row r="1051" spans="1:129" s="37" customFormat="1" ht="14.55" customHeight="1" x14ac:dyDescent="0.25">
      <c r="A1051" s="44" t="s">
        <v>889</v>
      </c>
      <c r="B1051" s="45">
        <v>330</v>
      </c>
      <c r="C1051" s="124" t="s">
        <v>890</v>
      </c>
      <c r="D1051" s="41" t="s">
        <v>88</v>
      </c>
      <c r="E1051" s="42">
        <v>12000</v>
      </c>
      <c r="F1051" s="42">
        <f t="shared" si="89"/>
        <v>14760</v>
      </c>
      <c r="G1051" s="42">
        <f t="shared" si="90"/>
        <v>2783.1249855045571</v>
      </c>
      <c r="H1051" s="109" t="s">
        <v>891</v>
      </c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  <c r="CS1051" s="7"/>
      <c r="CT1051" s="7"/>
      <c r="CU1051" s="7"/>
      <c r="CV1051" s="7"/>
      <c r="CW1051" s="7"/>
      <c r="CX1051" s="7"/>
      <c r="CY1051" s="7"/>
      <c r="CZ1051" s="7"/>
      <c r="DA1051" s="7"/>
      <c r="DB1051" s="7"/>
      <c r="DC1051" s="7"/>
      <c r="DD1051" s="7"/>
      <c r="DE1051" s="7"/>
      <c r="DF1051" s="7"/>
      <c r="DG1051" s="7"/>
      <c r="DH1051" s="7"/>
      <c r="DI1051" s="7"/>
      <c r="DJ1051" s="7"/>
      <c r="DK1051" s="7"/>
      <c r="DL1051" s="7"/>
      <c r="DM1051" s="7"/>
      <c r="DN1051" s="7"/>
      <c r="DO1051" s="7"/>
      <c r="DP1051" s="7"/>
      <c r="DQ1051" s="7"/>
      <c r="DR1051" s="7"/>
      <c r="DS1051" s="7"/>
      <c r="DT1051" s="7"/>
      <c r="DU1051" s="7"/>
      <c r="DV1051" s="7"/>
      <c r="DW1051" s="7"/>
      <c r="DX1051" s="7"/>
      <c r="DY1051" s="7"/>
    </row>
    <row r="1052" spans="1:129" ht="14.55" customHeight="1" x14ac:dyDescent="0.25">
      <c r="A1052" s="44"/>
      <c r="B1052" s="45"/>
      <c r="C1052" s="125"/>
      <c r="D1052" s="46" t="s">
        <v>63</v>
      </c>
      <c r="E1052" s="47">
        <v>400</v>
      </c>
      <c r="F1052" s="47">
        <f t="shared" si="89"/>
        <v>492</v>
      </c>
      <c r="G1052" s="47">
        <f t="shared" si="90"/>
        <v>92.770832850151905</v>
      </c>
      <c r="H1052" s="110"/>
    </row>
    <row r="1053" spans="1:129" ht="14.55" customHeight="1" x14ac:dyDescent="0.25">
      <c r="A1053" s="44"/>
      <c r="B1053" s="45"/>
      <c r="C1053" s="89"/>
      <c r="D1053" s="46" t="s">
        <v>139</v>
      </c>
      <c r="E1053" s="47">
        <v>500</v>
      </c>
      <c r="F1053" s="47">
        <f t="shared" si="89"/>
        <v>615</v>
      </c>
      <c r="G1053" s="47">
        <f t="shared" si="90"/>
        <v>115.96354106268988</v>
      </c>
      <c r="H1053" s="110"/>
    </row>
    <row r="1054" spans="1:129" s="49" customFormat="1" ht="14.55" customHeight="1" thickBot="1" x14ac:dyDescent="0.3">
      <c r="A1054" s="24"/>
      <c r="B1054" s="25"/>
      <c r="C1054" s="90"/>
      <c r="D1054" s="51" t="s">
        <v>29</v>
      </c>
      <c r="E1054" s="52">
        <f>SUM(E1051:E1053)</f>
        <v>12900</v>
      </c>
      <c r="F1054" s="52">
        <f t="shared" si="89"/>
        <v>15867</v>
      </c>
      <c r="G1054" s="52">
        <f t="shared" si="90"/>
        <v>2991.859359417399</v>
      </c>
      <c r="H1054" s="111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  <c r="CS1054" s="7"/>
      <c r="CT1054" s="7"/>
      <c r="CU1054" s="7"/>
      <c r="CV1054" s="7"/>
      <c r="CW1054" s="7"/>
      <c r="CX1054" s="7"/>
      <c r="CY1054" s="7"/>
      <c r="CZ1054" s="7"/>
      <c r="DA1054" s="7"/>
      <c r="DB1054" s="7"/>
      <c r="DC1054" s="7"/>
      <c r="DD1054" s="7"/>
      <c r="DE1054" s="7"/>
      <c r="DF1054" s="7"/>
      <c r="DG1054" s="7"/>
      <c r="DH1054" s="7"/>
      <c r="DI1054" s="7"/>
      <c r="DJ1054" s="7"/>
      <c r="DK1054" s="7"/>
      <c r="DL1054" s="7"/>
      <c r="DM1054" s="7"/>
      <c r="DN1054" s="7"/>
      <c r="DO1054" s="7"/>
      <c r="DP1054" s="7"/>
      <c r="DQ1054" s="7"/>
      <c r="DR1054" s="7"/>
      <c r="DS1054" s="7"/>
      <c r="DT1054" s="7"/>
      <c r="DU1054" s="7"/>
      <c r="DV1054" s="7"/>
      <c r="DW1054" s="7"/>
      <c r="DX1054" s="7"/>
      <c r="DY1054" s="7"/>
    </row>
    <row r="1055" spans="1:129" s="37" customFormat="1" ht="14.55" customHeight="1" x14ac:dyDescent="0.25">
      <c r="A1055" s="44" t="s">
        <v>892</v>
      </c>
      <c r="B1055" s="45">
        <v>331</v>
      </c>
      <c r="C1055" s="124" t="s">
        <v>893</v>
      </c>
      <c r="D1055" s="41" t="s">
        <v>87</v>
      </c>
      <c r="E1055" s="42">
        <v>3000</v>
      </c>
      <c r="F1055" s="42">
        <f t="shared" ref="F1055:F1086" si="91">E1055*1.23</f>
        <v>3690</v>
      </c>
      <c r="G1055" s="42">
        <f t="shared" ref="G1055:G1086" si="92">E1055/4.3117</f>
        <v>695.78124637613928</v>
      </c>
      <c r="H1055" s="127" t="s">
        <v>894</v>
      </c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  <c r="CS1055" s="7"/>
      <c r="CT1055" s="7"/>
      <c r="CU1055" s="7"/>
      <c r="CV1055" s="7"/>
      <c r="CW1055" s="7"/>
      <c r="CX1055" s="7"/>
      <c r="CY1055" s="7"/>
      <c r="CZ1055" s="7"/>
      <c r="DA1055" s="7"/>
      <c r="DB1055" s="7"/>
      <c r="DC1055" s="7"/>
      <c r="DD1055" s="7"/>
      <c r="DE1055" s="7"/>
      <c r="DF1055" s="7"/>
      <c r="DG1055" s="7"/>
      <c r="DH1055" s="7"/>
      <c r="DI1055" s="7"/>
      <c r="DJ1055" s="7"/>
      <c r="DK1055" s="7"/>
      <c r="DL1055" s="7"/>
      <c r="DM1055" s="7"/>
      <c r="DN1055" s="7"/>
      <c r="DO1055" s="7"/>
      <c r="DP1055" s="7"/>
      <c r="DQ1055" s="7"/>
      <c r="DR1055" s="7"/>
      <c r="DS1055" s="7"/>
      <c r="DT1055" s="7"/>
      <c r="DU1055" s="7"/>
      <c r="DV1055" s="7"/>
      <c r="DW1055" s="7"/>
      <c r="DX1055" s="7"/>
      <c r="DY1055" s="7"/>
    </row>
    <row r="1056" spans="1:129" ht="14.55" customHeight="1" x14ac:dyDescent="0.25">
      <c r="A1056" s="44"/>
      <c r="B1056" s="45"/>
      <c r="C1056" s="125"/>
      <c r="D1056" s="46" t="s">
        <v>68</v>
      </c>
      <c r="E1056" s="47">
        <v>4000</v>
      </c>
      <c r="F1056" s="47">
        <f t="shared" si="91"/>
        <v>4920</v>
      </c>
      <c r="G1056" s="47">
        <f t="shared" si="92"/>
        <v>927.70832850151908</v>
      </c>
      <c r="H1056" s="128"/>
    </row>
    <row r="1057" spans="1:8" ht="14.55" customHeight="1" x14ac:dyDescent="0.25">
      <c r="A1057" s="44"/>
      <c r="B1057" s="45"/>
      <c r="C1057" s="61"/>
      <c r="D1057" s="46" t="s">
        <v>300</v>
      </c>
      <c r="E1057" s="47">
        <v>2000</v>
      </c>
      <c r="F1057" s="47">
        <f t="shared" si="91"/>
        <v>2460</v>
      </c>
      <c r="G1057" s="47">
        <f t="shared" si="92"/>
        <v>463.85416425075954</v>
      </c>
      <c r="H1057" s="128"/>
    </row>
    <row r="1058" spans="1:8" ht="14.55" customHeight="1" x14ac:dyDescent="0.25">
      <c r="A1058" s="44"/>
      <c r="B1058" s="45"/>
      <c r="C1058" s="61"/>
      <c r="D1058" s="46" t="s">
        <v>105</v>
      </c>
      <c r="E1058" s="47">
        <v>2400</v>
      </c>
      <c r="F1058" s="47">
        <f t="shared" si="91"/>
        <v>2952</v>
      </c>
      <c r="G1058" s="47">
        <f t="shared" si="92"/>
        <v>556.62499710091151</v>
      </c>
      <c r="H1058" s="128"/>
    </row>
    <row r="1059" spans="1:8" ht="14.55" customHeight="1" x14ac:dyDescent="0.25">
      <c r="A1059" s="44"/>
      <c r="B1059" s="45"/>
      <c r="C1059" s="61"/>
      <c r="D1059" s="46" t="s">
        <v>51</v>
      </c>
      <c r="E1059" s="47">
        <v>4000</v>
      </c>
      <c r="F1059" s="47">
        <f t="shared" si="91"/>
        <v>4920</v>
      </c>
      <c r="G1059" s="47">
        <f t="shared" si="92"/>
        <v>927.70832850151908</v>
      </c>
      <c r="H1059" s="128"/>
    </row>
    <row r="1060" spans="1:8" ht="14.55" customHeight="1" x14ac:dyDescent="0.25">
      <c r="A1060" s="44"/>
      <c r="B1060" s="45"/>
      <c r="C1060" s="61"/>
      <c r="D1060" s="46" t="s">
        <v>74</v>
      </c>
      <c r="E1060" s="47">
        <v>2440</v>
      </c>
      <c r="F1060" s="47">
        <f t="shared" si="91"/>
        <v>3001.2</v>
      </c>
      <c r="G1060" s="47">
        <f t="shared" si="92"/>
        <v>565.90208038592664</v>
      </c>
      <c r="H1060" s="128"/>
    </row>
    <row r="1061" spans="1:8" ht="14.55" customHeight="1" x14ac:dyDescent="0.25">
      <c r="A1061" s="44"/>
      <c r="B1061" s="45"/>
      <c r="C1061" s="61"/>
      <c r="D1061" s="46" t="s">
        <v>53</v>
      </c>
      <c r="E1061" s="47">
        <v>12195.12</v>
      </c>
      <c r="F1061" s="47">
        <f t="shared" si="91"/>
        <v>14999.997600000001</v>
      </c>
      <c r="G1061" s="47">
        <f t="shared" si="92"/>
        <v>2828.3785977688617</v>
      </c>
      <c r="H1061" s="128"/>
    </row>
    <row r="1062" spans="1:8" ht="14.55" customHeight="1" x14ac:dyDescent="0.25">
      <c r="A1062" s="44"/>
      <c r="B1062" s="45"/>
      <c r="C1062" s="61"/>
      <c r="D1062" s="46" t="s">
        <v>47</v>
      </c>
      <c r="E1062" s="47">
        <v>1200</v>
      </c>
      <c r="F1062" s="47">
        <f t="shared" si="91"/>
        <v>1476</v>
      </c>
      <c r="G1062" s="47">
        <f t="shared" si="92"/>
        <v>278.31249855045576</v>
      </c>
      <c r="H1062" s="128"/>
    </row>
    <row r="1063" spans="1:8" ht="14.55" customHeight="1" x14ac:dyDescent="0.25">
      <c r="A1063" s="44"/>
      <c r="B1063" s="45"/>
      <c r="C1063" s="61"/>
      <c r="D1063" s="46" t="s">
        <v>80</v>
      </c>
      <c r="E1063" s="47">
        <v>5000</v>
      </c>
      <c r="F1063" s="47">
        <f t="shared" si="91"/>
        <v>6150</v>
      </c>
      <c r="G1063" s="47">
        <f t="shared" si="92"/>
        <v>1159.6354106268989</v>
      </c>
      <c r="H1063" s="128"/>
    </row>
    <row r="1064" spans="1:8" ht="14.55" customHeight="1" x14ac:dyDescent="0.25">
      <c r="A1064" s="44"/>
      <c r="B1064" s="45"/>
      <c r="C1064" s="61"/>
      <c r="D1064" s="46" t="s">
        <v>88</v>
      </c>
      <c r="E1064" s="47">
        <v>10000</v>
      </c>
      <c r="F1064" s="47">
        <f t="shared" si="91"/>
        <v>12300</v>
      </c>
      <c r="G1064" s="47">
        <f t="shared" si="92"/>
        <v>2319.2708212537977</v>
      </c>
      <c r="H1064" s="128"/>
    </row>
    <row r="1065" spans="1:8" ht="14.55" customHeight="1" x14ac:dyDescent="0.25">
      <c r="A1065" s="44"/>
      <c r="B1065" s="45"/>
      <c r="C1065" s="61"/>
      <c r="D1065" s="46" t="s">
        <v>107</v>
      </c>
      <c r="E1065" s="47">
        <v>20000</v>
      </c>
      <c r="F1065" s="47">
        <f t="shared" si="91"/>
        <v>24600</v>
      </c>
      <c r="G1065" s="47">
        <f t="shared" si="92"/>
        <v>4638.5416425075955</v>
      </c>
      <c r="H1065" s="128"/>
    </row>
    <row r="1066" spans="1:8" ht="14.55" customHeight="1" x14ac:dyDescent="0.25">
      <c r="A1066" s="44"/>
      <c r="B1066" s="45"/>
      <c r="C1066" s="61"/>
      <c r="D1066" s="46" t="s">
        <v>204</v>
      </c>
      <c r="E1066" s="47">
        <v>7000</v>
      </c>
      <c r="F1066" s="47">
        <f t="shared" si="91"/>
        <v>8610</v>
      </c>
      <c r="G1066" s="47">
        <f t="shared" si="92"/>
        <v>1623.4895748776585</v>
      </c>
      <c r="H1066" s="128"/>
    </row>
    <row r="1067" spans="1:8" ht="14.55" customHeight="1" x14ac:dyDescent="0.25">
      <c r="A1067" s="44"/>
      <c r="B1067" s="45"/>
      <c r="C1067" s="61"/>
      <c r="D1067" s="46" t="s">
        <v>650</v>
      </c>
      <c r="E1067" s="47">
        <v>1000</v>
      </c>
      <c r="F1067" s="47">
        <f t="shared" si="91"/>
        <v>1230</v>
      </c>
      <c r="G1067" s="47">
        <f t="shared" si="92"/>
        <v>231.92708212537977</v>
      </c>
      <c r="H1067" s="128"/>
    </row>
    <row r="1068" spans="1:8" ht="14.55" customHeight="1" x14ac:dyDescent="0.25">
      <c r="A1068" s="44"/>
      <c r="B1068" s="45"/>
      <c r="C1068" s="61"/>
      <c r="D1068" s="46" t="s">
        <v>872</v>
      </c>
      <c r="E1068" s="47">
        <v>5000</v>
      </c>
      <c r="F1068" s="47">
        <f t="shared" si="91"/>
        <v>6150</v>
      </c>
      <c r="G1068" s="47">
        <f t="shared" si="92"/>
        <v>1159.6354106268989</v>
      </c>
      <c r="H1068" s="128"/>
    </row>
    <row r="1069" spans="1:8" ht="14.55" customHeight="1" x14ac:dyDescent="0.25">
      <c r="A1069" s="44"/>
      <c r="B1069" s="45"/>
      <c r="C1069" s="61"/>
      <c r="D1069" s="46" t="s">
        <v>108</v>
      </c>
      <c r="E1069" s="47">
        <v>5000</v>
      </c>
      <c r="F1069" s="47">
        <f t="shared" si="91"/>
        <v>6150</v>
      </c>
      <c r="G1069" s="47">
        <f t="shared" si="92"/>
        <v>1159.6354106268989</v>
      </c>
      <c r="H1069" s="128"/>
    </row>
    <row r="1070" spans="1:8" ht="14.55" customHeight="1" x14ac:dyDescent="0.25">
      <c r="A1070" s="44"/>
      <c r="B1070" s="45"/>
      <c r="C1070" s="61"/>
      <c r="D1070" s="46" t="s">
        <v>109</v>
      </c>
      <c r="E1070" s="47">
        <v>14000</v>
      </c>
      <c r="F1070" s="47">
        <f t="shared" si="91"/>
        <v>17220</v>
      </c>
      <c r="G1070" s="47">
        <f t="shared" si="92"/>
        <v>3246.9791497553169</v>
      </c>
      <c r="H1070" s="128"/>
    </row>
    <row r="1071" spans="1:8" ht="14.55" customHeight="1" x14ac:dyDescent="0.25">
      <c r="A1071" s="44"/>
      <c r="B1071" s="45"/>
      <c r="C1071" s="61"/>
      <c r="D1071" s="46" t="s">
        <v>63</v>
      </c>
      <c r="E1071" s="47">
        <v>3000</v>
      </c>
      <c r="F1071" s="47">
        <f t="shared" si="91"/>
        <v>3690</v>
      </c>
      <c r="G1071" s="47">
        <f t="shared" si="92"/>
        <v>695.78124637613928</v>
      </c>
      <c r="H1071" s="128"/>
    </row>
    <row r="1072" spans="1:8" ht="14.55" customHeight="1" x14ac:dyDescent="0.25">
      <c r="A1072" s="44"/>
      <c r="B1072" s="45"/>
      <c r="C1072" s="61"/>
      <c r="D1072" s="46" t="s">
        <v>311</v>
      </c>
      <c r="E1072" s="47">
        <v>9000</v>
      </c>
      <c r="F1072" s="47">
        <f t="shared" si="91"/>
        <v>11070</v>
      </c>
      <c r="G1072" s="47">
        <f t="shared" si="92"/>
        <v>2087.3437391284178</v>
      </c>
      <c r="H1072" s="128"/>
    </row>
    <row r="1073" spans="1:8" ht="14.55" customHeight="1" x14ac:dyDescent="0.25">
      <c r="A1073" s="44"/>
      <c r="B1073" s="45"/>
      <c r="C1073" s="61"/>
      <c r="D1073" s="46" t="s">
        <v>34</v>
      </c>
      <c r="E1073" s="47">
        <v>13000</v>
      </c>
      <c r="F1073" s="47">
        <f t="shared" si="91"/>
        <v>15990</v>
      </c>
      <c r="G1073" s="47">
        <f t="shared" si="92"/>
        <v>3015.052067629937</v>
      </c>
      <c r="H1073" s="128"/>
    </row>
    <row r="1074" spans="1:8" ht="14.55" customHeight="1" x14ac:dyDescent="0.25">
      <c r="A1074" s="44"/>
      <c r="B1074" s="45"/>
      <c r="C1074" s="61"/>
      <c r="D1074" s="46" t="s">
        <v>111</v>
      </c>
      <c r="E1074" s="47">
        <v>500</v>
      </c>
      <c r="F1074" s="47">
        <f t="shared" si="91"/>
        <v>615</v>
      </c>
      <c r="G1074" s="47">
        <f t="shared" si="92"/>
        <v>115.96354106268988</v>
      </c>
      <c r="H1074" s="128"/>
    </row>
    <row r="1075" spans="1:8" ht="14.55" customHeight="1" x14ac:dyDescent="0.25">
      <c r="A1075" s="44"/>
      <c r="B1075" s="45"/>
      <c r="C1075" s="61"/>
      <c r="D1075" s="46" t="s">
        <v>27</v>
      </c>
      <c r="E1075" s="47">
        <v>8000</v>
      </c>
      <c r="F1075" s="47">
        <f t="shared" si="91"/>
        <v>9840</v>
      </c>
      <c r="G1075" s="47">
        <f t="shared" si="92"/>
        <v>1855.4166570030382</v>
      </c>
      <c r="H1075" s="128"/>
    </row>
    <row r="1076" spans="1:8" ht="14.55" customHeight="1" x14ac:dyDescent="0.25">
      <c r="A1076" s="44"/>
      <c r="B1076" s="45"/>
      <c r="C1076" s="61"/>
      <c r="D1076" s="46" t="s">
        <v>92</v>
      </c>
      <c r="E1076" s="47">
        <v>1000</v>
      </c>
      <c r="F1076" s="47">
        <f t="shared" si="91"/>
        <v>1230</v>
      </c>
      <c r="G1076" s="47">
        <f t="shared" si="92"/>
        <v>231.92708212537977</v>
      </c>
      <c r="H1076" s="128"/>
    </row>
    <row r="1077" spans="1:8" ht="14.55" customHeight="1" x14ac:dyDescent="0.25">
      <c r="A1077" s="44"/>
      <c r="B1077" s="45"/>
      <c r="C1077" s="61"/>
      <c r="D1077" s="46" t="s">
        <v>54</v>
      </c>
      <c r="E1077" s="47">
        <v>8000</v>
      </c>
      <c r="F1077" s="47">
        <f t="shared" si="91"/>
        <v>9840</v>
      </c>
      <c r="G1077" s="47">
        <f t="shared" si="92"/>
        <v>1855.4166570030382</v>
      </c>
      <c r="H1077" s="128"/>
    </row>
    <row r="1078" spans="1:8" ht="14.55" customHeight="1" x14ac:dyDescent="0.25">
      <c r="A1078" s="44"/>
      <c r="B1078" s="45"/>
      <c r="C1078" s="61"/>
      <c r="D1078" s="46" t="s">
        <v>35</v>
      </c>
      <c r="E1078" s="47">
        <v>6000</v>
      </c>
      <c r="F1078" s="47">
        <f t="shared" si="91"/>
        <v>7380</v>
      </c>
      <c r="G1078" s="47">
        <f t="shared" si="92"/>
        <v>1391.5624927522786</v>
      </c>
      <c r="H1078" s="128"/>
    </row>
    <row r="1079" spans="1:8" ht="14.55" customHeight="1" x14ac:dyDescent="0.25">
      <c r="A1079" s="44"/>
      <c r="B1079" s="45"/>
      <c r="C1079" s="61"/>
      <c r="D1079" s="46" t="s">
        <v>55</v>
      </c>
      <c r="E1079" s="47">
        <v>3000</v>
      </c>
      <c r="F1079" s="47">
        <f t="shared" si="91"/>
        <v>3690</v>
      </c>
      <c r="G1079" s="47">
        <f t="shared" si="92"/>
        <v>695.78124637613928</v>
      </c>
      <c r="H1079" s="128"/>
    </row>
    <row r="1080" spans="1:8" ht="14.55" customHeight="1" x14ac:dyDescent="0.25">
      <c r="A1080" s="44"/>
      <c r="B1080" s="45"/>
      <c r="C1080" s="61"/>
      <c r="D1080" s="46" t="s">
        <v>56</v>
      </c>
      <c r="E1080" s="47">
        <v>5691</v>
      </c>
      <c r="F1080" s="47">
        <f t="shared" si="91"/>
        <v>6999.93</v>
      </c>
      <c r="G1080" s="47">
        <f t="shared" si="92"/>
        <v>1319.8970243755364</v>
      </c>
      <c r="H1080" s="128"/>
    </row>
    <row r="1081" spans="1:8" ht="14.55" customHeight="1" x14ac:dyDescent="0.25">
      <c r="A1081" s="44"/>
      <c r="B1081" s="45"/>
      <c r="C1081" s="61"/>
      <c r="D1081" s="46" t="s">
        <v>57</v>
      </c>
      <c r="E1081" s="47">
        <v>6000</v>
      </c>
      <c r="F1081" s="47">
        <f t="shared" si="91"/>
        <v>7380</v>
      </c>
      <c r="G1081" s="47">
        <f t="shared" si="92"/>
        <v>1391.5624927522786</v>
      </c>
      <c r="H1081" s="128"/>
    </row>
    <row r="1082" spans="1:8" ht="14.55" customHeight="1" x14ac:dyDescent="0.25">
      <c r="A1082" s="44"/>
      <c r="B1082" s="45"/>
      <c r="C1082" s="61"/>
      <c r="D1082" s="46" t="s">
        <v>112</v>
      </c>
      <c r="E1082" s="47">
        <v>150000</v>
      </c>
      <c r="F1082" s="47">
        <f t="shared" si="91"/>
        <v>184500</v>
      </c>
      <c r="G1082" s="47">
        <f t="shared" si="92"/>
        <v>34789.062318806966</v>
      </c>
      <c r="H1082" s="128"/>
    </row>
    <row r="1083" spans="1:8" ht="14.55" customHeight="1" x14ac:dyDescent="0.25">
      <c r="A1083" s="44"/>
      <c r="B1083" s="45"/>
      <c r="C1083" s="61"/>
      <c r="D1083" s="46" t="s">
        <v>144</v>
      </c>
      <c r="E1083" s="47">
        <v>2000</v>
      </c>
      <c r="F1083" s="47">
        <f t="shared" si="91"/>
        <v>2460</v>
      </c>
      <c r="G1083" s="47">
        <f t="shared" si="92"/>
        <v>463.85416425075954</v>
      </c>
      <c r="H1083" s="128"/>
    </row>
    <row r="1084" spans="1:8" ht="14.55" customHeight="1" x14ac:dyDescent="0.25">
      <c r="A1084" s="44"/>
      <c r="B1084" s="45"/>
      <c r="C1084" s="61"/>
      <c r="D1084" s="46" t="s">
        <v>28</v>
      </c>
      <c r="E1084" s="47">
        <v>15000</v>
      </c>
      <c r="F1084" s="47">
        <f t="shared" si="91"/>
        <v>18450</v>
      </c>
      <c r="G1084" s="47">
        <f t="shared" si="92"/>
        <v>3478.9062318806969</v>
      </c>
      <c r="H1084" s="128"/>
    </row>
    <row r="1085" spans="1:8" ht="14.55" customHeight="1" x14ac:dyDescent="0.25">
      <c r="A1085" s="44"/>
      <c r="B1085" s="45"/>
      <c r="C1085" s="61"/>
      <c r="D1085" s="46" t="s">
        <v>36</v>
      </c>
      <c r="E1085" s="47">
        <v>2200</v>
      </c>
      <c r="F1085" s="47">
        <f t="shared" si="91"/>
        <v>2706</v>
      </c>
      <c r="G1085" s="47">
        <f t="shared" si="92"/>
        <v>510.2395806758355</v>
      </c>
      <c r="H1085" s="128"/>
    </row>
    <row r="1086" spans="1:8" ht="14.55" customHeight="1" x14ac:dyDescent="0.25">
      <c r="A1086" s="44"/>
      <c r="B1086" s="45"/>
      <c r="C1086" s="61"/>
      <c r="D1086" s="46" t="s">
        <v>187</v>
      </c>
      <c r="E1086" s="47">
        <v>200</v>
      </c>
      <c r="F1086" s="47">
        <f t="shared" si="91"/>
        <v>246</v>
      </c>
      <c r="G1086" s="47">
        <f t="shared" si="92"/>
        <v>46.385416425075952</v>
      </c>
      <c r="H1086" s="128"/>
    </row>
    <row r="1087" spans="1:8" ht="14.55" customHeight="1" x14ac:dyDescent="0.25">
      <c r="A1087" s="44"/>
      <c r="B1087" s="45"/>
      <c r="C1087" s="61"/>
      <c r="D1087" s="46" t="s">
        <v>37</v>
      </c>
      <c r="E1087" s="47">
        <v>10000</v>
      </c>
      <c r="F1087" s="47">
        <f t="shared" ref="F1087:F1107" si="93">E1087*1.23</f>
        <v>12300</v>
      </c>
      <c r="G1087" s="47">
        <f t="shared" ref="G1087:G1107" si="94">E1087/4.3117</f>
        <v>2319.2708212537977</v>
      </c>
      <c r="H1087" s="128"/>
    </row>
    <row r="1088" spans="1:8" ht="14.55" customHeight="1" x14ac:dyDescent="0.25">
      <c r="A1088" s="44"/>
      <c r="B1088" s="45"/>
      <c r="C1088" s="61"/>
      <c r="D1088" s="46" t="s">
        <v>121</v>
      </c>
      <c r="E1088" s="47">
        <v>6000</v>
      </c>
      <c r="F1088" s="47">
        <f t="shared" si="93"/>
        <v>7380</v>
      </c>
      <c r="G1088" s="47">
        <f t="shared" si="94"/>
        <v>1391.5624927522786</v>
      </c>
      <c r="H1088" s="128"/>
    </row>
    <row r="1089" spans="1:129" ht="14.55" customHeight="1" x14ac:dyDescent="0.25">
      <c r="A1089" s="44"/>
      <c r="B1089" s="45"/>
      <c r="C1089" s="61"/>
      <c r="D1089" s="46" t="s">
        <v>122</v>
      </c>
      <c r="E1089" s="47">
        <v>3000</v>
      </c>
      <c r="F1089" s="47">
        <f t="shared" si="93"/>
        <v>3690</v>
      </c>
      <c r="G1089" s="47">
        <f t="shared" si="94"/>
        <v>695.78124637613928</v>
      </c>
      <c r="H1089" s="128"/>
    </row>
    <row r="1090" spans="1:129" ht="14.55" customHeight="1" x14ac:dyDescent="0.25">
      <c r="A1090" s="44"/>
      <c r="B1090" s="45"/>
      <c r="C1090" s="61"/>
      <c r="D1090" s="46" t="s">
        <v>895</v>
      </c>
      <c r="E1090" s="47">
        <v>1500</v>
      </c>
      <c r="F1090" s="47">
        <f t="shared" si="93"/>
        <v>1845</v>
      </c>
      <c r="G1090" s="47">
        <f t="shared" si="94"/>
        <v>347.89062318806964</v>
      </c>
      <c r="H1090" s="128"/>
    </row>
    <row r="1091" spans="1:129" ht="14.55" customHeight="1" x14ac:dyDescent="0.25">
      <c r="A1091" s="44"/>
      <c r="B1091" s="45"/>
      <c r="C1091" s="61"/>
      <c r="D1091" s="46" t="s">
        <v>38</v>
      </c>
      <c r="E1091" s="47">
        <v>5000</v>
      </c>
      <c r="F1091" s="47">
        <f t="shared" si="93"/>
        <v>6150</v>
      </c>
      <c r="G1091" s="47">
        <f t="shared" si="94"/>
        <v>1159.6354106268989</v>
      </c>
      <c r="H1091" s="128"/>
    </row>
    <row r="1092" spans="1:129" s="49" customFormat="1" ht="14.55" customHeight="1" thickBot="1" x14ac:dyDescent="0.3">
      <c r="A1092" s="24"/>
      <c r="B1092" s="25"/>
      <c r="C1092" s="62"/>
      <c r="D1092" s="51" t="s">
        <v>29</v>
      </c>
      <c r="E1092" s="52">
        <f>SUM(E1055:E1091)</f>
        <v>356326.12</v>
      </c>
      <c r="F1092" s="52">
        <f t="shared" si="93"/>
        <v>438281.12760000001</v>
      </c>
      <c r="G1092" s="52">
        <f t="shared" si="94"/>
        <v>82641.67729665793</v>
      </c>
      <c r="H1092" s="129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  <c r="BQ1092" s="7"/>
      <c r="BR1092" s="7"/>
      <c r="BS1092" s="7"/>
      <c r="BT1092" s="7"/>
      <c r="BU1092" s="7"/>
      <c r="BV1092" s="7"/>
      <c r="BW1092" s="7"/>
      <c r="BX1092" s="7"/>
      <c r="BY1092" s="7"/>
      <c r="BZ1092" s="7"/>
      <c r="CA1092" s="7"/>
      <c r="CB1092" s="7"/>
      <c r="CC1092" s="7"/>
      <c r="CD1092" s="7"/>
      <c r="CE1092" s="7"/>
      <c r="CF1092" s="7"/>
      <c r="CG1092" s="7"/>
      <c r="CH1092" s="7"/>
      <c r="CI1092" s="7"/>
      <c r="CJ1092" s="7"/>
      <c r="CK1092" s="7"/>
      <c r="CL1092" s="7"/>
      <c r="CM1092" s="7"/>
      <c r="CN1092" s="7"/>
      <c r="CO1092" s="7"/>
      <c r="CP1092" s="7"/>
      <c r="CQ1092" s="7"/>
      <c r="CR1092" s="7"/>
      <c r="CS1092" s="7"/>
      <c r="CT1092" s="7"/>
      <c r="CU1092" s="7"/>
      <c r="CV1092" s="7"/>
      <c r="CW1092" s="7"/>
      <c r="CX1092" s="7"/>
      <c r="CY1092" s="7"/>
      <c r="CZ1092" s="7"/>
      <c r="DA1092" s="7"/>
      <c r="DB1092" s="7"/>
      <c r="DC1092" s="7"/>
      <c r="DD1092" s="7"/>
      <c r="DE1092" s="7"/>
      <c r="DF1092" s="7"/>
      <c r="DG1092" s="7"/>
      <c r="DH1092" s="7"/>
      <c r="DI1092" s="7"/>
      <c r="DJ1092" s="7"/>
      <c r="DK1092" s="7"/>
      <c r="DL1092" s="7"/>
      <c r="DM1092" s="7"/>
      <c r="DN1092" s="7"/>
      <c r="DO1092" s="7"/>
      <c r="DP1092" s="7"/>
      <c r="DQ1092" s="7"/>
      <c r="DR1092" s="7"/>
      <c r="DS1092" s="7"/>
      <c r="DT1092" s="7"/>
      <c r="DU1092" s="7"/>
      <c r="DV1092" s="7"/>
      <c r="DW1092" s="7"/>
      <c r="DX1092" s="7"/>
      <c r="DY1092" s="7"/>
    </row>
    <row r="1093" spans="1:129" s="37" customFormat="1" ht="14.55" customHeight="1" x14ac:dyDescent="0.25">
      <c r="A1093" s="44" t="s">
        <v>896</v>
      </c>
      <c r="B1093" s="45">
        <v>332</v>
      </c>
      <c r="C1093" s="124" t="s">
        <v>897</v>
      </c>
      <c r="D1093" s="41" t="s">
        <v>249</v>
      </c>
      <c r="E1093" s="42">
        <v>2000</v>
      </c>
      <c r="F1093" s="42">
        <f t="shared" si="93"/>
        <v>2460</v>
      </c>
      <c r="G1093" s="42">
        <f t="shared" si="94"/>
        <v>463.85416425075954</v>
      </c>
      <c r="H1093" s="109" t="s">
        <v>898</v>
      </c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  <c r="BQ1093" s="7"/>
      <c r="BR1093" s="7"/>
      <c r="BS1093" s="7"/>
      <c r="BT1093" s="7"/>
      <c r="BU1093" s="7"/>
      <c r="BV1093" s="7"/>
      <c r="BW1093" s="7"/>
      <c r="BX1093" s="7"/>
      <c r="BY1093" s="7"/>
      <c r="BZ1093" s="7"/>
      <c r="CA1093" s="7"/>
      <c r="CB1093" s="7"/>
      <c r="CC1093" s="7"/>
      <c r="CD1093" s="7"/>
      <c r="CE1093" s="7"/>
      <c r="CF1093" s="7"/>
      <c r="CG1093" s="7"/>
      <c r="CH1093" s="7"/>
      <c r="CI1093" s="7"/>
      <c r="CJ1093" s="7"/>
      <c r="CK1093" s="7"/>
      <c r="CL1093" s="7"/>
      <c r="CM1093" s="7"/>
      <c r="CN1093" s="7"/>
      <c r="CO1093" s="7"/>
      <c r="CP1093" s="7"/>
      <c r="CQ1093" s="7"/>
      <c r="CR1093" s="7"/>
      <c r="CS1093" s="7"/>
      <c r="CT1093" s="7"/>
      <c r="CU1093" s="7"/>
      <c r="CV1093" s="7"/>
      <c r="CW1093" s="7"/>
      <c r="CX1093" s="7"/>
      <c r="CY1093" s="7"/>
      <c r="CZ1093" s="7"/>
      <c r="DA1093" s="7"/>
      <c r="DB1093" s="7"/>
      <c r="DC1093" s="7"/>
      <c r="DD1093" s="7"/>
      <c r="DE1093" s="7"/>
      <c r="DF1093" s="7"/>
      <c r="DG1093" s="7"/>
      <c r="DH1093" s="7"/>
      <c r="DI1093" s="7"/>
      <c r="DJ1093" s="7"/>
      <c r="DK1093" s="7"/>
      <c r="DL1093" s="7"/>
      <c r="DM1093" s="7"/>
      <c r="DN1093" s="7"/>
      <c r="DO1093" s="7"/>
      <c r="DP1093" s="7"/>
      <c r="DQ1093" s="7"/>
      <c r="DR1093" s="7"/>
      <c r="DS1093" s="7"/>
      <c r="DT1093" s="7"/>
      <c r="DU1093" s="7"/>
      <c r="DV1093" s="7"/>
      <c r="DW1093" s="7"/>
      <c r="DX1093" s="7"/>
      <c r="DY1093" s="7"/>
    </row>
    <row r="1094" spans="1:129" ht="14.55" customHeight="1" x14ac:dyDescent="0.25">
      <c r="A1094" s="44"/>
      <c r="B1094" s="45"/>
      <c r="C1094" s="125"/>
      <c r="D1094" s="46" t="s">
        <v>88</v>
      </c>
      <c r="E1094" s="47">
        <v>6000</v>
      </c>
      <c r="F1094" s="47">
        <f t="shared" si="93"/>
        <v>7380</v>
      </c>
      <c r="G1094" s="47">
        <f t="shared" si="94"/>
        <v>1391.5624927522786</v>
      </c>
      <c r="H1094" s="110"/>
    </row>
    <row r="1095" spans="1:129" ht="14.55" customHeight="1" x14ac:dyDescent="0.25">
      <c r="A1095" s="44"/>
      <c r="B1095" s="45"/>
      <c r="C1095" s="61"/>
      <c r="D1095" s="46" t="s">
        <v>204</v>
      </c>
      <c r="E1095" s="47">
        <v>2000</v>
      </c>
      <c r="F1095" s="47">
        <f t="shared" si="93"/>
        <v>2460</v>
      </c>
      <c r="G1095" s="47">
        <f t="shared" si="94"/>
        <v>463.85416425075954</v>
      </c>
      <c r="H1095" s="110"/>
    </row>
    <row r="1096" spans="1:129" ht="14.55" customHeight="1" x14ac:dyDescent="0.25">
      <c r="A1096" s="44"/>
      <c r="B1096" s="45"/>
      <c r="C1096" s="61"/>
      <c r="D1096" s="46" t="s">
        <v>109</v>
      </c>
      <c r="E1096" s="47">
        <v>100</v>
      </c>
      <c r="F1096" s="47">
        <f t="shared" si="93"/>
        <v>123</v>
      </c>
      <c r="G1096" s="47">
        <f t="shared" si="94"/>
        <v>23.192708212537976</v>
      </c>
      <c r="H1096" s="110"/>
    </row>
    <row r="1097" spans="1:129" ht="14.55" customHeight="1" x14ac:dyDescent="0.25">
      <c r="A1097" s="44"/>
      <c r="B1097" s="45"/>
      <c r="C1097" s="61"/>
      <c r="D1097" s="46" t="s">
        <v>63</v>
      </c>
      <c r="E1097" s="47">
        <v>3000</v>
      </c>
      <c r="F1097" s="47">
        <f t="shared" si="93"/>
        <v>3690</v>
      </c>
      <c r="G1097" s="47">
        <f t="shared" si="94"/>
        <v>695.78124637613928</v>
      </c>
      <c r="H1097" s="110"/>
    </row>
    <row r="1098" spans="1:129" ht="14.55" customHeight="1" x14ac:dyDescent="0.25">
      <c r="A1098" s="44"/>
      <c r="B1098" s="45"/>
      <c r="C1098" s="61"/>
      <c r="D1098" s="46" t="s">
        <v>25</v>
      </c>
      <c r="E1098" s="47">
        <v>406.5</v>
      </c>
      <c r="F1098" s="47">
        <f t="shared" si="93"/>
        <v>499.995</v>
      </c>
      <c r="G1098" s="47">
        <f t="shared" si="94"/>
        <v>94.278358883966874</v>
      </c>
      <c r="H1098" s="110"/>
    </row>
    <row r="1099" spans="1:129" ht="14.55" customHeight="1" x14ac:dyDescent="0.25">
      <c r="A1099" s="44"/>
      <c r="B1099" s="45"/>
      <c r="C1099" s="61"/>
      <c r="D1099" s="46" t="s">
        <v>311</v>
      </c>
      <c r="E1099" s="47">
        <v>3500</v>
      </c>
      <c r="F1099" s="47">
        <f t="shared" si="93"/>
        <v>4305</v>
      </c>
      <c r="G1099" s="47">
        <f t="shared" si="94"/>
        <v>811.74478743882923</v>
      </c>
      <c r="H1099" s="110"/>
    </row>
    <row r="1100" spans="1:129" ht="14.55" customHeight="1" x14ac:dyDescent="0.25">
      <c r="A1100" s="44"/>
      <c r="B1100" s="45"/>
      <c r="C1100" s="61"/>
      <c r="D1100" s="46" t="s">
        <v>92</v>
      </c>
      <c r="E1100" s="47">
        <v>500</v>
      </c>
      <c r="F1100" s="47">
        <f t="shared" si="93"/>
        <v>615</v>
      </c>
      <c r="G1100" s="47">
        <f t="shared" si="94"/>
        <v>115.96354106268988</v>
      </c>
      <c r="H1100" s="110"/>
    </row>
    <row r="1101" spans="1:129" ht="14.55" customHeight="1" x14ac:dyDescent="0.25">
      <c r="A1101" s="44"/>
      <c r="B1101" s="45"/>
      <c r="C1101" s="61"/>
      <c r="D1101" s="46" t="s">
        <v>899</v>
      </c>
      <c r="E1101" s="47">
        <v>187</v>
      </c>
      <c r="F1101" s="47">
        <f t="shared" si="93"/>
        <v>230.01</v>
      </c>
      <c r="G1101" s="47">
        <f t="shared" si="94"/>
        <v>43.370364357446022</v>
      </c>
      <c r="H1101" s="110"/>
    </row>
    <row r="1102" spans="1:129" ht="14.55" customHeight="1" x14ac:dyDescent="0.25">
      <c r="A1102" s="44"/>
      <c r="B1102" s="45"/>
      <c r="C1102" s="61"/>
      <c r="D1102" s="46" t="s">
        <v>28</v>
      </c>
      <c r="E1102" s="47">
        <v>500</v>
      </c>
      <c r="F1102" s="47">
        <f t="shared" si="93"/>
        <v>615</v>
      </c>
      <c r="G1102" s="47">
        <f t="shared" si="94"/>
        <v>115.96354106268988</v>
      </c>
      <c r="H1102" s="110"/>
    </row>
    <row r="1103" spans="1:129" ht="14.55" customHeight="1" x14ac:dyDescent="0.25">
      <c r="A1103" s="44"/>
      <c r="B1103" s="45"/>
      <c r="C1103" s="61"/>
      <c r="D1103" s="46" t="s">
        <v>36</v>
      </c>
      <c r="E1103" s="47">
        <v>1000</v>
      </c>
      <c r="F1103" s="47">
        <f t="shared" si="93"/>
        <v>1230</v>
      </c>
      <c r="G1103" s="47">
        <f t="shared" si="94"/>
        <v>231.92708212537977</v>
      </c>
      <c r="H1103" s="110"/>
    </row>
    <row r="1104" spans="1:129" ht="14.55" customHeight="1" x14ac:dyDescent="0.25">
      <c r="A1104" s="44"/>
      <c r="B1104" s="45"/>
      <c r="C1104" s="61"/>
      <c r="D1104" s="46" t="s">
        <v>59</v>
      </c>
      <c r="E1104" s="47">
        <v>8130</v>
      </c>
      <c r="F1104" s="47">
        <f t="shared" si="93"/>
        <v>9999.9</v>
      </c>
      <c r="G1104" s="47">
        <f t="shared" si="94"/>
        <v>1885.5671776793376</v>
      </c>
      <c r="H1104" s="110"/>
    </row>
    <row r="1105" spans="1:129" ht="14.55" customHeight="1" x14ac:dyDescent="0.25">
      <c r="A1105" s="44"/>
      <c r="B1105" s="45"/>
      <c r="C1105" s="61"/>
      <c r="D1105" s="46" t="s">
        <v>121</v>
      </c>
      <c r="E1105" s="47">
        <v>2000</v>
      </c>
      <c r="F1105" s="47">
        <f t="shared" si="93"/>
        <v>2460</v>
      </c>
      <c r="G1105" s="47">
        <f t="shared" si="94"/>
        <v>463.85416425075954</v>
      </c>
      <c r="H1105" s="110"/>
    </row>
    <row r="1106" spans="1:129" ht="14.55" customHeight="1" x14ac:dyDescent="0.25">
      <c r="A1106" s="44"/>
      <c r="B1106" s="45"/>
      <c r="C1106" s="61"/>
      <c r="D1106" s="46" t="s">
        <v>139</v>
      </c>
      <c r="E1106" s="47">
        <v>500</v>
      </c>
      <c r="F1106" s="47">
        <f t="shared" si="93"/>
        <v>615</v>
      </c>
      <c r="G1106" s="47">
        <f t="shared" si="94"/>
        <v>115.96354106268988</v>
      </c>
      <c r="H1106" s="110"/>
    </row>
    <row r="1107" spans="1:129" s="49" customFormat="1" ht="14.55" customHeight="1" thickBot="1" x14ac:dyDescent="0.3">
      <c r="A1107" s="24"/>
      <c r="B1107" s="25"/>
      <c r="C1107" s="62"/>
      <c r="D1107" s="51" t="s">
        <v>29</v>
      </c>
      <c r="E1107" s="52">
        <f>SUM(E1093:E1106)</f>
        <v>29823.5</v>
      </c>
      <c r="F1107" s="52">
        <f t="shared" si="93"/>
        <v>36682.904999999999</v>
      </c>
      <c r="G1107" s="52">
        <f t="shared" si="94"/>
        <v>6916.8773337662633</v>
      </c>
      <c r="H1107" s="111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  <c r="BQ1107" s="7"/>
      <c r="BR1107" s="7"/>
      <c r="BS1107" s="7"/>
      <c r="BT1107" s="7"/>
      <c r="BU1107" s="7"/>
      <c r="BV1107" s="7"/>
      <c r="BW1107" s="7"/>
      <c r="BX1107" s="7"/>
      <c r="BY1107" s="7"/>
      <c r="BZ1107" s="7"/>
      <c r="CA1107" s="7"/>
      <c r="CB1107" s="7"/>
      <c r="CC1107" s="7"/>
      <c r="CD1107" s="7"/>
      <c r="CE1107" s="7"/>
      <c r="CF1107" s="7"/>
      <c r="CG1107" s="7"/>
      <c r="CH1107" s="7"/>
      <c r="CI1107" s="7"/>
      <c r="CJ1107" s="7"/>
      <c r="CK1107" s="7"/>
      <c r="CL1107" s="7"/>
      <c r="CM1107" s="7"/>
      <c r="CN1107" s="7"/>
      <c r="CO1107" s="7"/>
      <c r="CP1107" s="7"/>
      <c r="CQ1107" s="7"/>
      <c r="CR1107" s="7"/>
      <c r="CS1107" s="7"/>
      <c r="CT1107" s="7"/>
      <c r="CU1107" s="7"/>
      <c r="CV1107" s="7"/>
      <c r="CW1107" s="7"/>
      <c r="CX1107" s="7"/>
      <c r="CY1107" s="7"/>
      <c r="CZ1107" s="7"/>
      <c r="DA1107" s="7"/>
      <c r="DB1107" s="7"/>
      <c r="DC1107" s="7"/>
      <c r="DD1107" s="7"/>
      <c r="DE1107" s="7"/>
      <c r="DF1107" s="7"/>
      <c r="DG1107" s="7"/>
      <c r="DH1107" s="7"/>
      <c r="DI1107" s="7"/>
      <c r="DJ1107" s="7"/>
      <c r="DK1107" s="7"/>
      <c r="DL1107" s="7"/>
      <c r="DM1107" s="7"/>
      <c r="DN1107" s="7"/>
      <c r="DO1107" s="7"/>
      <c r="DP1107" s="7"/>
      <c r="DQ1107" s="7"/>
      <c r="DR1107" s="7"/>
      <c r="DS1107" s="7"/>
      <c r="DT1107" s="7"/>
      <c r="DU1107" s="7"/>
      <c r="DV1107" s="7"/>
      <c r="DW1107" s="7"/>
      <c r="DX1107" s="7"/>
      <c r="DY1107" s="7"/>
    </row>
    <row r="1108" spans="1:129" s="63" customFormat="1" ht="20.25" customHeight="1" thickBot="1" x14ac:dyDescent="0.35">
      <c r="A1108" s="22" t="s">
        <v>900</v>
      </c>
      <c r="B1108" s="112" t="s">
        <v>901</v>
      </c>
      <c r="C1108" s="113"/>
      <c r="D1108" s="113"/>
      <c r="E1108" s="113"/>
      <c r="F1108" s="113"/>
      <c r="G1108" s="113"/>
      <c r="H1108" s="114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9"/>
      <c r="BC1108" s="9"/>
      <c r="BD1108" s="9"/>
      <c r="BE1108" s="9"/>
      <c r="BF1108" s="9"/>
      <c r="BG1108" s="9"/>
      <c r="BH1108" s="9"/>
      <c r="BI1108" s="9"/>
      <c r="BJ1108" s="9"/>
      <c r="BK1108" s="9"/>
      <c r="BL1108" s="9"/>
      <c r="BM1108" s="9"/>
      <c r="BN1108" s="9"/>
      <c r="BO1108" s="9"/>
      <c r="BP1108" s="9"/>
      <c r="BQ1108" s="9"/>
      <c r="BR1108" s="9"/>
      <c r="BS1108" s="9"/>
      <c r="BT1108" s="9"/>
      <c r="BU1108" s="9"/>
      <c r="BV1108" s="9"/>
      <c r="BW1108" s="9"/>
      <c r="BX1108" s="9"/>
      <c r="BY1108" s="9"/>
      <c r="BZ1108" s="9"/>
      <c r="CA1108" s="9"/>
      <c r="CB1108" s="9"/>
      <c r="CC1108" s="9"/>
      <c r="CD1108" s="9"/>
      <c r="CE1108" s="9"/>
      <c r="CF1108" s="9"/>
      <c r="CG1108" s="9"/>
      <c r="CH1108" s="9"/>
      <c r="CI1108" s="9"/>
      <c r="CJ1108" s="9"/>
      <c r="CK1108" s="9"/>
      <c r="CL1108" s="9"/>
      <c r="CM1108" s="9"/>
      <c r="CN1108" s="9"/>
      <c r="CO1108" s="9"/>
      <c r="CP1108" s="9"/>
      <c r="CQ1108" s="9"/>
      <c r="CR1108" s="9"/>
      <c r="CS1108" s="9"/>
      <c r="CT1108" s="9"/>
      <c r="CU1108" s="9"/>
      <c r="CV1108" s="9"/>
      <c r="CW1108" s="9"/>
      <c r="CX1108" s="9"/>
      <c r="CY1108" s="9"/>
      <c r="CZ1108" s="9"/>
      <c r="DA1108" s="9"/>
      <c r="DB1108" s="9"/>
      <c r="DC1108" s="9"/>
      <c r="DD1108" s="9"/>
      <c r="DE1108" s="9"/>
      <c r="DF1108" s="9"/>
      <c r="DG1108" s="9"/>
      <c r="DH1108" s="9"/>
      <c r="DI1108" s="9"/>
      <c r="DJ1108" s="9"/>
      <c r="DK1108" s="9"/>
      <c r="DL1108" s="9"/>
      <c r="DM1108" s="9"/>
      <c r="DN1108" s="9"/>
      <c r="DO1108" s="9"/>
      <c r="DP1108" s="9"/>
      <c r="DQ1108" s="9"/>
      <c r="DR1108" s="9"/>
      <c r="DS1108" s="9"/>
      <c r="DT1108" s="9"/>
      <c r="DU1108" s="9"/>
      <c r="DV1108" s="9"/>
      <c r="DW1108" s="9"/>
      <c r="DX1108" s="9"/>
      <c r="DY1108" s="9"/>
    </row>
    <row r="1109" spans="1:129" s="37" customFormat="1" ht="14.55" customHeight="1" x14ac:dyDescent="0.25">
      <c r="A1109" s="118" t="s">
        <v>902</v>
      </c>
      <c r="B1109" s="45">
        <v>333</v>
      </c>
      <c r="C1109" s="61" t="s">
        <v>903</v>
      </c>
      <c r="D1109" s="41" t="s">
        <v>47</v>
      </c>
      <c r="E1109" s="98">
        <v>400</v>
      </c>
      <c r="F1109" s="42">
        <f t="shared" ref="F1109:F1119" si="95">E1109*1.23</f>
        <v>492</v>
      </c>
      <c r="G1109" s="42">
        <f t="shared" ref="G1109:G1119" si="96">E1109/4.3117</f>
        <v>92.770832850151905</v>
      </c>
      <c r="H1109" s="109" t="s">
        <v>904</v>
      </c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  <c r="BA1109" s="7"/>
      <c r="BB1109" s="7"/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  <c r="BQ1109" s="7"/>
      <c r="BR1109" s="7"/>
      <c r="BS1109" s="7"/>
      <c r="BT1109" s="7"/>
      <c r="BU1109" s="7"/>
      <c r="BV1109" s="7"/>
      <c r="BW1109" s="7"/>
      <c r="BX1109" s="7"/>
      <c r="BY1109" s="7"/>
      <c r="BZ1109" s="7"/>
      <c r="CA1109" s="7"/>
      <c r="CB1109" s="7"/>
      <c r="CC1109" s="7"/>
      <c r="CD1109" s="7"/>
      <c r="CE1109" s="7"/>
      <c r="CF1109" s="7"/>
      <c r="CG1109" s="7"/>
      <c r="CH1109" s="7"/>
      <c r="CI1109" s="7"/>
      <c r="CJ1109" s="7"/>
      <c r="CK1109" s="7"/>
      <c r="CL1109" s="7"/>
      <c r="CM1109" s="7"/>
      <c r="CN1109" s="7"/>
      <c r="CO1109" s="7"/>
      <c r="CP1109" s="7"/>
      <c r="CQ1109" s="7"/>
      <c r="CR1109" s="7"/>
      <c r="CS1109" s="7"/>
      <c r="CT1109" s="7"/>
      <c r="CU1109" s="7"/>
      <c r="CV1109" s="7"/>
      <c r="CW1109" s="7"/>
      <c r="CX1109" s="7"/>
      <c r="CY1109" s="7"/>
      <c r="CZ1109" s="7"/>
      <c r="DA1109" s="7"/>
      <c r="DB1109" s="7"/>
      <c r="DC1109" s="7"/>
      <c r="DD1109" s="7"/>
      <c r="DE1109" s="7"/>
      <c r="DF1109" s="7"/>
      <c r="DG1109" s="7"/>
      <c r="DH1109" s="7"/>
      <c r="DI1109" s="7"/>
      <c r="DJ1109" s="7"/>
      <c r="DK1109" s="7"/>
      <c r="DL1109" s="7"/>
      <c r="DM1109" s="7"/>
      <c r="DN1109" s="7"/>
      <c r="DO1109" s="7"/>
      <c r="DP1109" s="7"/>
      <c r="DQ1109" s="7"/>
      <c r="DR1109" s="7"/>
      <c r="DS1109" s="7"/>
      <c r="DT1109" s="7"/>
      <c r="DU1109" s="7"/>
      <c r="DV1109" s="7"/>
      <c r="DW1109" s="7"/>
      <c r="DX1109" s="7"/>
      <c r="DY1109" s="7"/>
    </row>
    <row r="1110" spans="1:129" ht="14.55" customHeight="1" x14ac:dyDescent="0.25">
      <c r="A1110" s="119"/>
      <c r="B1110" s="45"/>
      <c r="C1110" s="61"/>
      <c r="D1110" s="46" t="s">
        <v>88</v>
      </c>
      <c r="E1110" s="99">
        <v>600</v>
      </c>
      <c r="F1110" s="47">
        <f t="shared" si="95"/>
        <v>738</v>
      </c>
      <c r="G1110" s="47">
        <f t="shared" si="96"/>
        <v>139.15624927522788</v>
      </c>
      <c r="H1110" s="110"/>
    </row>
    <row r="1111" spans="1:129" ht="14.55" customHeight="1" x14ac:dyDescent="0.25">
      <c r="A1111" s="119"/>
      <c r="B1111" s="45"/>
      <c r="C1111" s="61"/>
      <c r="D1111" s="46" t="s">
        <v>57</v>
      </c>
      <c r="E1111" s="99">
        <v>400</v>
      </c>
      <c r="F1111" s="47">
        <f t="shared" si="95"/>
        <v>492</v>
      </c>
      <c r="G1111" s="47">
        <f t="shared" si="96"/>
        <v>92.770832850151905</v>
      </c>
      <c r="H1111" s="110"/>
    </row>
    <row r="1112" spans="1:129" ht="14.55" customHeight="1" x14ac:dyDescent="0.25">
      <c r="A1112" s="119"/>
      <c r="B1112" s="45"/>
      <c r="C1112" s="61"/>
      <c r="D1112" s="46" t="s">
        <v>112</v>
      </c>
      <c r="E1112" s="99">
        <v>5000</v>
      </c>
      <c r="F1112" s="47">
        <f t="shared" si="95"/>
        <v>6150</v>
      </c>
      <c r="G1112" s="47">
        <f t="shared" si="96"/>
        <v>1159.6354106268989</v>
      </c>
      <c r="H1112" s="110"/>
    </row>
    <row r="1113" spans="1:129" ht="14.55" customHeight="1" x14ac:dyDescent="0.25">
      <c r="A1113" s="119"/>
      <c r="B1113" s="45"/>
      <c r="C1113" s="61"/>
      <c r="D1113" s="46" t="s">
        <v>37</v>
      </c>
      <c r="E1113" s="99">
        <v>2500</v>
      </c>
      <c r="F1113" s="47">
        <f t="shared" si="95"/>
        <v>3075</v>
      </c>
      <c r="G1113" s="47">
        <f t="shared" si="96"/>
        <v>579.81770531344944</v>
      </c>
      <c r="H1113" s="110"/>
    </row>
    <row r="1114" spans="1:129" s="49" customFormat="1" ht="14.55" customHeight="1" thickBot="1" x14ac:dyDescent="0.3">
      <c r="A1114" s="132"/>
      <c r="B1114" s="25"/>
      <c r="C1114" s="62"/>
      <c r="D1114" s="51" t="s">
        <v>29</v>
      </c>
      <c r="E1114" s="100">
        <f>SUM(E1109:E1113)</f>
        <v>8900</v>
      </c>
      <c r="F1114" s="52">
        <f t="shared" si="95"/>
        <v>10947</v>
      </c>
      <c r="G1114" s="52">
        <f t="shared" si="96"/>
        <v>2064.1510309158798</v>
      </c>
      <c r="H1114" s="111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/>
      <c r="BK1114" s="7"/>
      <c r="BL1114" s="7"/>
      <c r="BM1114" s="7"/>
      <c r="BN1114" s="7"/>
      <c r="BO1114" s="7"/>
      <c r="BP1114" s="7"/>
      <c r="BQ1114" s="7"/>
      <c r="BR1114" s="7"/>
      <c r="BS1114" s="7"/>
      <c r="BT1114" s="7"/>
      <c r="BU1114" s="7"/>
      <c r="BV1114" s="7"/>
      <c r="BW1114" s="7"/>
      <c r="BX1114" s="7"/>
      <c r="BY1114" s="7"/>
      <c r="BZ1114" s="7"/>
      <c r="CA1114" s="7"/>
      <c r="CB1114" s="7"/>
      <c r="CC1114" s="7"/>
      <c r="CD1114" s="7"/>
      <c r="CE1114" s="7"/>
      <c r="CF1114" s="7"/>
      <c r="CG1114" s="7"/>
      <c r="CH1114" s="7"/>
      <c r="CI1114" s="7"/>
      <c r="CJ1114" s="7"/>
      <c r="CK1114" s="7"/>
      <c r="CL1114" s="7"/>
      <c r="CM1114" s="7"/>
      <c r="CN1114" s="7"/>
      <c r="CO1114" s="7"/>
      <c r="CP1114" s="7"/>
      <c r="CQ1114" s="7"/>
      <c r="CR1114" s="7"/>
      <c r="CS1114" s="7"/>
      <c r="CT1114" s="7"/>
      <c r="CU1114" s="7"/>
      <c r="CV1114" s="7"/>
      <c r="CW1114" s="7"/>
      <c r="CX1114" s="7"/>
      <c r="CY1114" s="7"/>
      <c r="CZ1114" s="7"/>
      <c r="DA1114" s="7"/>
      <c r="DB1114" s="7"/>
      <c r="DC1114" s="7"/>
      <c r="DD1114" s="7"/>
      <c r="DE1114" s="7"/>
      <c r="DF1114" s="7"/>
      <c r="DG1114" s="7"/>
      <c r="DH1114" s="7"/>
      <c r="DI1114" s="7"/>
      <c r="DJ1114" s="7"/>
      <c r="DK1114" s="7"/>
      <c r="DL1114" s="7"/>
      <c r="DM1114" s="7"/>
      <c r="DN1114" s="7"/>
      <c r="DO1114" s="7"/>
      <c r="DP1114" s="7"/>
      <c r="DQ1114" s="7"/>
      <c r="DR1114" s="7"/>
      <c r="DS1114" s="7"/>
      <c r="DT1114" s="7"/>
      <c r="DU1114" s="7"/>
      <c r="DV1114" s="7"/>
      <c r="DW1114" s="7"/>
      <c r="DX1114" s="7"/>
      <c r="DY1114" s="7"/>
    </row>
    <row r="1115" spans="1:129" s="37" customFormat="1" ht="14.55" customHeight="1" x14ac:dyDescent="0.25">
      <c r="A1115" s="44" t="s">
        <v>905</v>
      </c>
      <c r="B1115" s="45">
        <v>334</v>
      </c>
      <c r="C1115" s="126" t="s">
        <v>906</v>
      </c>
      <c r="D1115" s="41" t="s">
        <v>88</v>
      </c>
      <c r="E1115" s="98">
        <v>2000</v>
      </c>
      <c r="F1115" s="42">
        <f t="shared" si="95"/>
        <v>2460</v>
      </c>
      <c r="G1115" s="42">
        <f t="shared" si="96"/>
        <v>463.85416425075954</v>
      </c>
      <c r="H1115" s="109" t="s">
        <v>907</v>
      </c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  <c r="BA1115" s="7"/>
      <c r="BB1115" s="7"/>
      <c r="BC1115" s="7"/>
      <c r="BD1115" s="7"/>
      <c r="BE1115" s="7"/>
      <c r="BF1115" s="7"/>
      <c r="BG1115" s="7"/>
      <c r="BH1115" s="7"/>
      <c r="BI1115" s="7"/>
      <c r="BJ1115" s="7"/>
      <c r="BK1115" s="7"/>
      <c r="BL1115" s="7"/>
      <c r="BM1115" s="7"/>
      <c r="BN1115" s="7"/>
      <c r="BO1115" s="7"/>
      <c r="BP1115" s="7"/>
      <c r="BQ1115" s="7"/>
      <c r="BR1115" s="7"/>
      <c r="BS1115" s="7"/>
      <c r="BT1115" s="7"/>
      <c r="BU1115" s="7"/>
      <c r="BV1115" s="7"/>
      <c r="BW1115" s="7"/>
      <c r="BX1115" s="7"/>
      <c r="BY1115" s="7"/>
      <c r="BZ1115" s="7"/>
      <c r="CA1115" s="7"/>
      <c r="CB1115" s="7"/>
      <c r="CC1115" s="7"/>
      <c r="CD1115" s="7"/>
      <c r="CE1115" s="7"/>
      <c r="CF1115" s="7"/>
      <c r="CG1115" s="7"/>
      <c r="CH1115" s="7"/>
      <c r="CI1115" s="7"/>
      <c r="CJ1115" s="7"/>
      <c r="CK1115" s="7"/>
      <c r="CL1115" s="7"/>
      <c r="CM1115" s="7"/>
      <c r="CN1115" s="7"/>
      <c r="CO1115" s="7"/>
      <c r="CP1115" s="7"/>
      <c r="CQ1115" s="7"/>
      <c r="CR1115" s="7"/>
      <c r="CS1115" s="7"/>
      <c r="CT1115" s="7"/>
      <c r="CU1115" s="7"/>
      <c r="CV1115" s="7"/>
      <c r="CW1115" s="7"/>
      <c r="CX1115" s="7"/>
      <c r="CY1115" s="7"/>
      <c r="CZ1115" s="7"/>
      <c r="DA1115" s="7"/>
      <c r="DB1115" s="7"/>
      <c r="DC1115" s="7"/>
      <c r="DD1115" s="7"/>
      <c r="DE1115" s="7"/>
      <c r="DF1115" s="7"/>
      <c r="DG1115" s="7"/>
      <c r="DH1115" s="7"/>
      <c r="DI1115" s="7"/>
      <c r="DJ1115" s="7"/>
      <c r="DK1115" s="7"/>
      <c r="DL1115" s="7"/>
      <c r="DM1115" s="7"/>
      <c r="DN1115" s="7"/>
      <c r="DO1115" s="7"/>
      <c r="DP1115" s="7"/>
      <c r="DQ1115" s="7"/>
      <c r="DR1115" s="7"/>
      <c r="DS1115" s="7"/>
      <c r="DT1115" s="7"/>
      <c r="DU1115" s="7"/>
      <c r="DV1115" s="7"/>
      <c r="DW1115" s="7"/>
      <c r="DX1115" s="7"/>
      <c r="DY1115" s="7"/>
    </row>
    <row r="1116" spans="1:129" ht="14.55" customHeight="1" x14ac:dyDescent="0.25">
      <c r="A1116" s="44"/>
      <c r="B1116" s="45"/>
      <c r="C1116" s="125"/>
      <c r="D1116" s="46" t="s">
        <v>121</v>
      </c>
      <c r="E1116" s="99">
        <v>2000</v>
      </c>
      <c r="F1116" s="47">
        <f t="shared" si="95"/>
        <v>2460</v>
      </c>
      <c r="G1116" s="47">
        <f t="shared" si="96"/>
        <v>463.85416425075954</v>
      </c>
      <c r="H1116" s="110"/>
    </row>
    <row r="1117" spans="1:129" ht="14.55" customHeight="1" x14ac:dyDescent="0.25">
      <c r="A1117" s="44"/>
      <c r="B1117" s="45"/>
      <c r="C1117" s="125"/>
      <c r="D1117" s="46" t="s">
        <v>139</v>
      </c>
      <c r="E1117" s="99">
        <v>1000</v>
      </c>
      <c r="F1117" s="47">
        <f t="shared" si="95"/>
        <v>1230</v>
      </c>
      <c r="G1117" s="47">
        <f t="shared" si="96"/>
        <v>231.92708212537977</v>
      </c>
      <c r="H1117" s="110"/>
    </row>
    <row r="1118" spans="1:129" ht="14.55" customHeight="1" x14ac:dyDescent="0.25">
      <c r="A1118" s="44"/>
      <c r="B1118" s="45"/>
      <c r="C1118" s="61"/>
      <c r="D1118" s="46" t="s">
        <v>38</v>
      </c>
      <c r="E1118" s="99">
        <v>2000</v>
      </c>
      <c r="F1118" s="47">
        <f t="shared" si="95"/>
        <v>2460</v>
      </c>
      <c r="G1118" s="47">
        <f t="shared" si="96"/>
        <v>463.85416425075954</v>
      </c>
      <c r="H1118" s="110"/>
    </row>
    <row r="1119" spans="1:129" s="49" customFormat="1" ht="14.55" customHeight="1" thickBot="1" x14ac:dyDescent="0.3">
      <c r="A1119" s="24"/>
      <c r="B1119" s="25"/>
      <c r="C1119" s="62"/>
      <c r="D1119" s="51" t="s">
        <v>29</v>
      </c>
      <c r="E1119" s="100">
        <f>SUM(E1115:E1118)</f>
        <v>7000</v>
      </c>
      <c r="F1119" s="52">
        <f t="shared" si="95"/>
        <v>8610</v>
      </c>
      <c r="G1119" s="52">
        <f t="shared" si="96"/>
        <v>1623.4895748776585</v>
      </c>
      <c r="H1119" s="111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  <c r="BA1119" s="7"/>
      <c r="BB1119" s="7"/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  <c r="BQ1119" s="7"/>
      <c r="BR1119" s="7"/>
      <c r="BS1119" s="7"/>
      <c r="BT1119" s="7"/>
      <c r="BU1119" s="7"/>
      <c r="BV1119" s="7"/>
      <c r="BW1119" s="7"/>
      <c r="BX1119" s="7"/>
      <c r="BY1119" s="7"/>
      <c r="BZ1119" s="7"/>
      <c r="CA1119" s="7"/>
      <c r="CB1119" s="7"/>
      <c r="CC1119" s="7"/>
      <c r="CD1119" s="7"/>
      <c r="CE1119" s="7"/>
      <c r="CF1119" s="7"/>
      <c r="CG1119" s="7"/>
      <c r="CH1119" s="7"/>
      <c r="CI1119" s="7"/>
      <c r="CJ1119" s="7"/>
      <c r="CK1119" s="7"/>
      <c r="CL1119" s="7"/>
      <c r="CM1119" s="7"/>
      <c r="CN1119" s="7"/>
      <c r="CO1119" s="7"/>
      <c r="CP1119" s="7"/>
      <c r="CQ1119" s="7"/>
      <c r="CR1119" s="7"/>
      <c r="CS1119" s="7"/>
      <c r="CT1119" s="7"/>
      <c r="CU1119" s="7"/>
      <c r="CV1119" s="7"/>
      <c r="CW1119" s="7"/>
      <c r="CX1119" s="7"/>
      <c r="CY1119" s="7"/>
      <c r="CZ1119" s="7"/>
      <c r="DA1119" s="7"/>
      <c r="DB1119" s="7"/>
      <c r="DC1119" s="7"/>
      <c r="DD1119" s="7"/>
      <c r="DE1119" s="7"/>
      <c r="DF1119" s="7"/>
      <c r="DG1119" s="7"/>
      <c r="DH1119" s="7"/>
      <c r="DI1119" s="7"/>
      <c r="DJ1119" s="7"/>
      <c r="DK1119" s="7"/>
      <c r="DL1119" s="7"/>
      <c r="DM1119" s="7"/>
      <c r="DN1119" s="7"/>
      <c r="DO1119" s="7"/>
      <c r="DP1119" s="7"/>
      <c r="DQ1119" s="7"/>
      <c r="DR1119" s="7"/>
      <c r="DS1119" s="7"/>
      <c r="DT1119" s="7"/>
      <c r="DU1119" s="7"/>
      <c r="DV1119" s="7"/>
      <c r="DW1119" s="7"/>
      <c r="DX1119" s="7"/>
      <c r="DY1119" s="7"/>
    </row>
    <row r="1120" spans="1:129" s="63" customFormat="1" ht="21.75" customHeight="1" thickBot="1" x14ac:dyDescent="0.35">
      <c r="A1120" s="22" t="s">
        <v>908</v>
      </c>
      <c r="B1120" s="112" t="s">
        <v>909</v>
      </c>
      <c r="C1120" s="113"/>
      <c r="D1120" s="113"/>
      <c r="E1120" s="113"/>
      <c r="F1120" s="113"/>
      <c r="G1120" s="113"/>
      <c r="H1120" s="114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  <c r="CH1120" s="9"/>
      <c r="CI1120" s="9"/>
      <c r="CJ1120" s="9"/>
      <c r="CK1120" s="9"/>
      <c r="CL1120" s="9"/>
      <c r="CM1120" s="9"/>
      <c r="CN1120" s="9"/>
      <c r="CO1120" s="9"/>
      <c r="CP1120" s="9"/>
      <c r="CQ1120" s="9"/>
      <c r="CR1120" s="9"/>
      <c r="CS1120" s="9"/>
      <c r="CT1120" s="9"/>
      <c r="CU1120" s="9"/>
      <c r="CV1120" s="9"/>
      <c r="CW1120" s="9"/>
      <c r="CX1120" s="9"/>
      <c r="CY1120" s="9"/>
      <c r="CZ1120" s="9"/>
      <c r="DA1120" s="9"/>
      <c r="DB1120" s="9"/>
      <c r="DC1120" s="9"/>
      <c r="DD1120" s="9"/>
      <c r="DE1120" s="9"/>
      <c r="DF1120" s="9"/>
      <c r="DG1120" s="9"/>
      <c r="DH1120" s="9"/>
      <c r="DI1120" s="9"/>
      <c r="DJ1120" s="9"/>
      <c r="DK1120" s="9"/>
      <c r="DL1120" s="9"/>
      <c r="DM1120" s="9"/>
      <c r="DN1120" s="9"/>
      <c r="DO1120" s="9"/>
      <c r="DP1120" s="9"/>
      <c r="DQ1120" s="9"/>
      <c r="DR1120" s="9"/>
      <c r="DS1120" s="9"/>
      <c r="DT1120" s="9"/>
      <c r="DU1120" s="9"/>
      <c r="DV1120" s="9"/>
      <c r="DW1120" s="9"/>
      <c r="DX1120" s="9"/>
      <c r="DY1120" s="9"/>
    </row>
    <row r="1121" spans="1:129" s="37" customFormat="1" ht="14.55" customHeight="1" x14ac:dyDescent="0.25">
      <c r="A1121" s="44" t="s">
        <v>910</v>
      </c>
      <c r="B1121" s="45">
        <v>337</v>
      </c>
      <c r="C1121" s="126" t="s">
        <v>911</v>
      </c>
      <c r="D1121" s="41" t="s">
        <v>362</v>
      </c>
      <c r="E1121" s="42">
        <v>1000</v>
      </c>
      <c r="F1121" s="42">
        <f t="shared" ref="F1121:F1127" si="97">E1121*1.23</f>
        <v>1230</v>
      </c>
      <c r="G1121" s="42">
        <f t="shared" ref="G1121:G1127" si="98">E1121/4.3117</f>
        <v>231.92708212537977</v>
      </c>
      <c r="H1121" s="109" t="s">
        <v>912</v>
      </c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  <c r="BQ1121" s="7"/>
      <c r="BR1121" s="7"/>
      <c r="BS1121" s="7"/>
      <c r="BT1121" s="7"/>
      <c r="BU1121" s="7"/>
      <c r="BV1121" s="7"/>
      <c r="BW1121" s="7"/>
      <c r="BX1121" s="7"/>
      <c r="BY1121" s="7"/>
      <c r="BZ1121" s="7"/>
      <c r="CA1121" s="7"/>
      <c r="CB1121" s="7"/>
      <c r="CC1121" s="7"/>
      <c r="CD1121" s="7"/>
      <c r="CE1121" s="7"/>
      <c r="CF1121" s="7"/>
      <c r="CG1121" s="7"/>
      <c r="CH1121" s="7"/>
      <c r="CI1121" s="7"/>
      <c r="CJ1121" s="7"/>
      <c r="CK1121" s="7"/>
      <c r="CL1121" s="7"/>
      <c r="CM1121" s="7"/>
      <c r="CN1121" s="7"/>
      <c r="CO1121" s="7"/>
      <c r="CP1121" s="7"/>
      <c r="CQ1121" s="7"/>
      <c r="CR1121" s="7"/>
      <c r="CS1121" s="7"/>
      <c r="CT1121" s="7"/>
      <c r="CU1121" s="7"/>
      <c r="CV1121" s="7"/>
      <c r="CW1121" s="7"/>
      <c r="CX1121" s="7"/>
      <c r="CY1121" s="7"/>
      <c r="CZ1121" s="7"/>
      <c r="DA1121" s="7"/>
      <c r="DB1121" s="7"/>
      <c r="DC1121" s="7"/>
      <c r="DD1121" s="7"/>
      <c r="DE1121" s="7"/>
      <c r="DF1121" s="7"/>
      <c r="DG1121" s="7"/>
      <c r="DH1121" s="7"/>
      <c r="DI1121" s="7"/>
      <c r="DJ1121" s="7"/>
      <c r="DK1121" s="7"/>
      <c r="DL1121" s="7"/>
      <c r="DM1121" s="7"/>
      <c r="DN1121" s="7"/>
      <c r="DO1121" s="7"/>
      <c r="DP1121" s="7"/>
      <c r="DQ1121" s="7"/>
      <c r="DR1121" s="7"/>
      <c r="DS1121" s="7"/>
      <c r="DT1121" s="7"/>
      <c r="DU1121" s="7"/>
      <c r="DV1121" s="7"/>
      <c r="DW1121" s="7"/>
      <c r="DX1121" s="7"/>
      <c r="DY1121" s="7"/>
    </row>
    <row r="1122" spans="1:129" ht="14.55" customHeight="1" x14ac:dyDescent="0.25">
      <c r="A1122" s="44"/>
      <c r="B1122" s="45"/>
      <c r="C1122" s="125"/>
      <c r="D1122" s="46" t="s">
        <v>913</v>
      </c>
      <c r="E1122" s="47">
        <v>500</v>
      </c>
      <c r="F1122" s="42">
        <f t="shared" si="97"/>
        <v>615</v>
      </c>
      <c r="G1122" s="42">
        <f t="shared" si="98"/>
        <v>115.96354106268988</v>
      </c>
      <c r="H1122" s="110"/>
    </row>
    <row r="1123" spans="1:129" ht="14.55" customHeight="1" x14ac:dyDescent="0.25">
      <c r="A1123" s="44"/>
      <c r="B1123" s="45"/>
      <c r="C1123" s="61"/>
      <c r="D1123" s="46" t="s">
        <v>105</v>
      </c>
      <c r="E1123" s="47">
        <v>200</v>
      </c>
      <c r="F1123" s="42">
        <f t="shared" si="97"/>
        <v>246</v>
      </c>
      <c r="G1123" s="42">
        <f t="shared" si="98"/>
        <v>46.385416425075952</v>
      </c>
      <c r="H1123" s="110"/>
    </row>
    <row r="1124" spans="1:129" ht="14.55" customHeight="1" x14ac:dyDescent="0.25">
      <c r="A1124" s="44"/>
      <c r="B1124" s="45"/>
      <c r="C1124" s="61"/>
      <c r="D1124" s="46" t="s">
        <v>526</v>
      </c>
      <c r="E1124" s="47">
        <v>300</v>
      </c>
      <c r="F1124" s="42">
        <f t="shared" si="97"/>
        <v>369</v>
      </c>
      <c r="G1124" s="42">
        <f t="shared" si="98"/>
        <v>69.578124637613939</v>
      </c>
      <c r="H1124" s="110"/>
    </row>
    <row r="1125" spans="1:129" ht="14.55" customHeight="1" x14ac:dyDescent="0.25">
      <c r="A1125" s="44"/>
      <c r="B1125" s="45"/>
      <c r="C1125" s="61"/>
      <c r="D1125" s="46" t="s">
        <v>108</v>
      </c>
      <c r="E1125" s="47">
        <v>500</v>
      </c>
      <c r="F1125" s="42">
        <f t="shared" si="97"/>
        <v>615</v>
      </c>
      <c r="G1125" s="42">
        <f t="shared" si="98"/>
        <v>115.96354106268988</v>
      </c>
      <c r="H1125" s="110"/>
    </row>
    <row r="1126" spans="1:129" s="49" customFormat="1" ht="14.55" customHeight="1" thickBot="1" x14ac:dyDescent="0.3">
      <c r="A1126" s="24"/>
      <c r="B1126" s="25"/>
      <c r="C1126" s="62"/>
      <c r="D1126" s="51" t="s">
        <v>29</v>
      </c>
      <c r="E1126" s="52">
        <f>SUM(E1121:E1125)</f>
        <v>2500</v>
      </c>
      <c r="F1126" s="53">
        <f t="shared" si="97"/>
        <v>3075</v>
      </c>
      <c r="G1126" s="53">
        <f t="shared" si="98"/>
        <v>579.81770531344944</v>
      </c>
      <c r="H1126" s="111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  <c r="BQ1126" s="7"/>
      <c r="BR1126" s="7"/>
      <c r="BS1126" s="7"/>
      <c r="BT1126" s="7"/>
      <c r="BU1126" s="7"/>
      <c r="BV1126" s="7"/>
      <c r="BW1126" s="7"/>
      <c r="BX1126" s="7"/>
      <c r="BY1126" s="7"/>
      <c r="BZ1126" s="7"/>
      <c r="CA1126" s="7"/>
      <c r="CB1126" s="7"/>
      <c r="CC1126" s="7"/>
      <c r="CD1126" s="7"/>
      <c r="CE1126" s="7"/>
      <c r="CF1126" s="7"/>
      <c r="CG1126" s="7"/>
      <c r="CH1126" s="7"/>
      <c r="CI1126" s="7"/>
      <c r="CJ1126" s="7"/>
      <c r="CK1126" s="7"/>
      <c r="CL1126" s="7"/>
      <c r="CM1126" s="7"/>
      <c r="CN1126" s="7"/>
      <c r="CO1126" s="7"/>
      <c r="CP1126" s="7"/>
      <c r="CQ1126" s="7"/>
      <c r="CR1126" s="7"/>
      <c r="CS1126" s="7"/>
      <c r="CT1126" s="7"/>
      <c r="CU1126" s="7"/>
      <c r="CV1126" s="7"/>
      <c r="CW1126" s="7"/>
      <c r="CX1126" s="7"/>
      <c r="CY1126" s="7"/>
      <c r="CZ1126" s="7"/>
      <c r="DA1126" s="7"/>
      <c r="DB1126" s="7"/>
      <c r="DC1126" s="7"/>
      <c r="DD1126" s="7"/>
      <c r="DE1126" s="7"/>
      <c r="DF1126" s="7"/>
      <c r="DG1126" s="7"/>
      <c r="DH1126" s="7"/>
      <c r="DI1126" s="7"/>
      <c r="DJ1126" s="7"/>
      <c r="DK1126" s="7"/>
      <c r="DL1126" s="7"/>
      <c r="DM1126" s="7"/>
      <c r="DN1126" s="7"/>
      <c r="DO1126" s="7"/>
      <c r="DP1126" s="7"/>
      <c r="DQ1126" s="7"/>
      <c r="DR1126" s="7"/>
      <c r="DS1126" s="7"/>
      <c r="DT1126" s="7"/>
      <c r="DU1126" s="7"/>
      <c r="DV1126" s="7"/>
      <c r="DW1126" s="7"/>
      <c r="DX1126" s="7"/>
      <c r="DY1126" s="7"/>
    </row>
    <row r="1127" spans="1:129" s="63" customFormat="1" ht="29.25" customHeight="1" thickBot="1" x14ac:dyDescent="0.35">
      <c r="A1127" s="30" t="s">
        <v>914</v>
      </c>
      <c r="B1127" s="31">
        <v>338</v>
      </c>
      <c r="C1127" s="32" t="s">
        <v>915</v>
      </c>
      <c r="D1127" s="32" t="s">
        <v>19</v>
      </c>
      <c r="E1127" s="33">
        <v>0</v>
      </c>
      <c r="F1127" s="33">
        <f t="shared" si="97"/>
        <v>0</v>
      </c>
      <c r="G1127" s="33">
        <f t="shared" si="98"/>
        <v>0</v>
      </c>
      <c r="H1127" s="101" t="s">
        <v>20</v>
      </c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  <c r="CH1127" s="9"/>
      <c r="CI1127" s="9"/>
      <c r="CJ1127" s="9"/>
      <c r="CK1127" s="9"/>
      <c r="CL1127" s="9"/>
      <c r="CM1127" s="9"/>
      <c r="CN1127" s="9"/>
      <c r="CO1127" s="9"/>
      <c r="CP1127" s="9"/>
      <c r="CQ1127" s="9"/>
      <c r="CR1127" s="9"/>
      <c r="CS1127" s="9"/>
      <c r="CT1127" s="9"/>
      <c r="CU1127" s="9"/>
      <c r="CV1127" s="9"/>
      <c r="CW1127" s="9"/>
      <c r="CX1127" s="9"/>
      <c r="CY1127" s="9"/>
      <c r="CZ1127" s="9"/>
      <c r="DA1127" s="9"/>
      <c r="DB1127" s="9"/>
      <c r="DC1127" s="9"/>
      <c r="DD1127" s="9"/>
      <c r="DE1127" s="9"/>
      <c r="DF1127" s="9"/>
      <c r="DG1127" s="9"/>
      <c r="DH1127" s="9"/>
      <c r="DI1127" s="9"/>
      <c r="DJ1127" s="9"/>
      <c r="DK1127" s="9"/>
      <c r="DL1127" s="9"/>
      <c r="DM1127" s="9"/>
      <c r="DN1127" s="9"/>
      <c r="DO1127" s="9"/>
      <c r="DP1127" s="9"/>
      <c r="DQ1127" s="9"/>
      <c r="DR1127" s="9"/>
      <c r="DS1127" s="9"/>
      <c r="DT1127" s="9"/>
      <c r="DU1127" s="9"/>
      <c r="DV1127" s="9"/>
      <c r="DW1127" s="9"/>
      <c r="DX1127" s="9"/>
      <c r="DY1127" s="9"/>
    </row>
    <row r="1128" spans="1:129" s="29" customFormat="1" ht="21" customHeight="1" thickBot="1" x14ac:dyDescent="0.3">
      <c r="A1128" s="22" t="s">
        <v>916</v>
      </c>
      <c r="B1128" s="112" t="s">
        <v>917</v>
      </c>
      <c r="C1128" s="113"/>
      <c r="D1128" s="113"/>
      <c r="E1128" s="113"/>
      <c r="F1128" s="113"/>
      <c r="G1128" s="113"/>
      <c r="H1128" s="114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/>
      <c r="BU1128" s="7"/>
      <c r="BV1128" s="7"/>
      <c r="BW1128" s="7"/>
      <c r="BX1128" s="7"/>
      <c r="BY1128" s="7"/>
      <c r="BZ1128" s="7"/>
      <c r="CA1128" s="7"/>
      <c r="CB1128" s="7"/>
      <c r="CC1128" s="7"/>
      <c r="CD1128" s="7"/>
      <c r="CE1128" s="7"/>
      <c r="CF1128" s="7"/>
      <c r="CG1128" s="7"/>
      <c r="CH1128" s="7"/>
      <c r="CI1128" s="7"/>
      <c r="CJ1128" s="7"/>
      <c r="CK1128" s="7"/>
      <c r="CL1128" s="7"/>
      <c r="CM1128" s="7"/>
      <c r="CN1128" s="7"/>
      <c r="CO1128" s="7"/>
      <c r="CP1128" s="7"/>
      <c r="CQ1128" s="7"/>
      <c r="CR1128" s="7"/>
      <c r="CS1128" s="7"/>
      <c r="CT1128" s="7"/>
      <c r="CU1128" s="7"/>
      <c r="CV1128" s="7"/>
      <c r="CW1128" s="7"/>
      <c r="CX1128" s="7"/>
      <c r="CY1128" s="7"/>
      <c r="CZ1128" s="7"/>
      <c r="DA1128" s="7"/>
      <c r="DB1128" s="7"/>
      <c r="DC1128" s="7"/>
      <c r="DD1128" s="7"/>
      <c r="DE1128" s="7"/>
      <c r="DF1128" s="7"/>
      <c r="DG1128" s="7"/>
      <c r="DH1128" s="7"/>
      <c r="DI1128" s="7"/>
      <c r="DJ1128" s="7"/>
      <c r="DK1128" s="7"/>
      <c r="DL1128" s="7"/>
      <c r="DM1128" s="7"/>
      <c r="DN1128" s="7"/>
      <c r="DO1128" s="7"/>
      <c r="DP1128" s="7"/>
      <c r="DQ1128" s="7"/>
      <c r="DR1128" s="7"/>
      <c r="DS1128" s="7"/>
      <c r="DT1128" s="7"/>
      <c r="DU1128" s="7"/>
      <c r="DV1128" s="7"/>
      <c r="DW1128" s="7"/>
      <c r="DX1128" s="7"/>
      <c r="DY1128" s="7"/>
    </row>
    <row r="1129" spans="1:129" s="37" customFormat="1" ht="14.55" customHeight="1" x14ac:dyDescent="0.25">
      <c r="A1129" s="44" t="s">
        <v>918</v>
      </c>
      <c r="B1129" s="45">
        <v>339</v>
      </c>
      <c r="C1129" s="126" t="s">
        <v>919</v>
      </c>
      <c r="D1129" s="41" t="s">
        <v>87</v>
      </c>
      <c r="E1129" s="42">
        <v>3000</v>
      </c>
      <c r="F1129" s="42">
        <f t="shared" ref="F1129:F1152" si="99">E1129*1.23</f>
        <v>3690</v>
      </c>
      <c r="G1129" s="42">
        <f t="shared" ref="G1129:G1152" si="100">E1129/4.3117</f>
        <v>695.78124637613928</v>
      </c>
      <c r="H1129" s="109" t="s">
        <v>920</v>
      </c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  <c r="BA1129" s="7"/>
      <c r="BB1129" s="7"/>
      <c r="BC1129" s="7"/>
      <c r="BD1129" s="7"/>
      <c r="BE1129" s="7"/>
      <c r="BF1129" s="7"/>
      <c r="BG1129" s="7"/>
      <c r="BH1129" s="7"/>
      <c r="BI1129" s="7"/>
      <c r="BJ1129" s="7"/>
      <c r="BK1129" s="7"/>
      <c r="BL1129" s="7"/>
      <c r="BM1129" s="7"/>
      <c r="BN1129" s="7"/>
      <c r="BO1129" s="7"/>
      <c r="BP1129" s="7"/>
      <c r="BQ1129" s="7"/>
      <c r="BR1129" s="7"/>
      <c r="BS1129" s="7"/>
      <c r="BT1129" s="7"/>
      <c r="BU1129" s="7"/>
      <c r="BV1129" s="7"/>
      <c r="BW1129" s="7"/>
      <c r="BX1129" s="7"/>
      <c r="BY1129" s="7"/>
      <c r="BZ1129" s="7"/>
      <c r="CA1129" s="7"/>
      <c r="CB1129" s="7"/>
      <c r="CC1129" s="7"/>
      <c r="CD1129" s="7"/>
      <c r="CE1129" s="7"/>
      <c r="CF1129" s="7"/>
      <c r="CG1129" s="7"/>
      <c r="CH1129" s="7"/>
      <c r="CI1129" s="7"/>
      <c r="CJ1129" s="7"/>
      <c r="CK1129" s="7"/>
      <c r="CL1129" s="7"/>
      <c r="CM1129" s="7"/>
      <c r="CN1129" s="7"/>
      <c r="CO1129" s="7"/>
      <c r="CP1129" s="7"/>
      <c r="CQ1129" s="7"/>
      <c r="CR1129" s="7"/>
      <c r="CS1129" s="7"/>
      <c r="CT1129" s="7"/>
      <c r="CU1129" s="7"/>
      <c r="CV1129" s="7"/>
      <c r="CW1129" s="7"/>
      <c r="CX1129" s="7"/>
      <c r="CY1129" s="7"/>
      <c r="CZ1129" s="7"/>
      <c r="DA1129" s="7"/>
      <c r="DB1129" s="7"/>
      <c r="DC1129" s="7"/>
      <c r="DD1129" s="7"/>
      <c r="DE1129" s="7"/>
      <c r="DF1129" s="7"/>
      <c r="DG1129" s="7"/>
      <c r="DH1129" s="7"/>
      <c r="DI1129" s="7"/>
      <c r="DJ1129" s="7"/>
      <c r="DK1129" s="7"/>
      <c r="DL1129" s="7"/>
      <c r="DM1129" s="7"/>
      <c r="DN1129" s="7"/>
      <c r="DO1129" s="7"/>
      <c r="DP1129" s="7"/>
      <c r="DQ1129" s="7"/>
      <c r="DR1129" s="7"/>
      <c r="DS1129" s="7"/>
      <c r="DT1129" s="7"/>
      <c r="DU1129" s="7"/>
      <c r="DV1129" s="7"/>
      <c r="DW1129" s="7"/>
      <c r="DX1129" s="7"/>
      <c r="DY1129" s="7"/>
    </row>
    <row r="1130" spans="1:129" ht="14.55" customHeight="1" x14ac:dyDescent="0.25">
      <c r="A1130" s="44"/>
      <c r="B1130" s="45"/>
      <c r="C1130" s="125"/>
      <c r="D1130" s="46" t="s">
        <v>68</v>
      </c>
      <c r="E1130" s="47">
        <v>800</v>
      </c>
      <c r="F1130" s="47">
        <f t="shared" si="99"/>
        <v>984</v>
      </c>
      <c r="G1130" s="47">
        <f t="shared" si="100"/>
        <v>185.54166570030381</v>
      </c>
      <c r="H1130" s="110"/>
    </row>
    <row r="1131" spans="1:129" ht="14.55" customHeight="1" x14ac:dyDescent="0.25">
      <c r="A1131" s="44"/>
      <c r="B1131" s="45"/>
      <c r="C1131" s="89"/>
      <c r="D1131" s="46" t="s">
        <v>105</v>
      </c>
      <c r="E1131" s="47">
        <v>6000</v>
      </c>
      <c r="F1131" s="47">
        <f t="shared" si="99"/>
        <v>7380</v>
      </c>
      <c r="G1131" s="47">
        <f t="shared" si="100"/>
        <v>1391.5624927522786</v>
      </c>
      <c r="H1131" s="110"/>
    </row>
    <row r="1132" spans="1:129" ht="14.55" customHeight="1" x14ac:dyDescent="0.25">
      <c r="A1132" s="44"/>
      <c r="B1132" s="45"/>
      <c r="C1132" s="89"/>
      <c r="D1132" s="46" t="s">
        <v>53</v>
      </c>
      <c r="E1132" s="47">
        <v>813.01</v>
      </c>
      <c r="F1132" s="47">
        <f t="shared" si="99"/>
        <v>1000.0023</v>
      </c>
      <c r="G1132" s="47">
        <f t="shared" si="100"/>
        <v>188.55903703875501</v>
      </c>
      <c r="H1132" s="110"/>
    </row>
    <row r="1133" spans="1:129" ht="14.55" customHeight="1" x14ac:dyDescent="0.25">
      <c r="A1133" s="44"/>
      <c r="B1133" s="45"/>
      <c r="C1133" s="89"/>
      <c r="D1133" s="46" t="s">
        <v>108</v>
      </c>
      <c r="E1133" s="47">
        <v>3000</v>
      </c>
      <c r="F1133" s="47">
        <f t="shared" si="99"/>
        <v>3690</v>
      </c>
      <c r="G1133" s="47">
        <f t="shared" si="100"/>
        <v>695.78124637613928</v>
      </c>
      <c r="H1133" s="110"/>
    </row>
    <row r="1134" spans="1:129" ht="14.55" customHeight="1" x14ac:dyDescent="0.25">
      <c r="A1134" s="44"/>
      <c r="B1134" s="45"/>
      <c r="C1134" s="89"/>
      <c r="D1134" s="46" t="s">
        <v>63</v>
      </c>
      <c r="E1134" s="47">
        <v>6000</v>
      </c>
      <c r="F1134" s="47">
        <f t="shared" si="99"/>
        <v>7380</v>
      </c>
      <c r="G1134" s="47">
        <f t="shared" si="100"/>
        <v>1391.5624927522786</v>
      </c>
      <c r="H1134" s="110"/>
    </row>
    <row r="1135" spans="1:129" ht="14.55" customHeight="1" x14ac:dyDescent="0.25">
      <c r="A1135" s="44"/>
      <c r="B1135" s="45"/>
      <c r="C1135" s="89"/>
      <c r="D1135" s="46" t="s">
        <v>120</v>
      </c>
      <c r="E1135" s="47">
        <v>2500</v>
      </c>
      <c r="F1135" s="47">
        <f t="shared" si="99"/>
        <v>3075</v>
      </c>
      <c r="G1135" s="47">
        <f t="shared" si="100"/>
        <v>579.81770531344944</v>
      </c>
      <c r="H1135" s="110"/>
    </row>
    <row r="1136" spans="1:129" ht="14.55" customHeight="1" x14ac:dyDescent="0.25">
      <c r="A1136" s="44"/>
      <c r="B1136" s="45"/>
      <c r="C1136" s="89"/>
      <c r="D1136" s="46" t="s">
        <v>921</v>
      </c>
      <c r="E1136" s="47">
        <v>10000</v>
      </c>
      <c r="F1136" s="47">
        <f t="shared" si="99"/>
        <v>12300</v>
      </c>
      <c r="G1136" s="47">
        <f t="shared" si="100"/>
        <v>2319.2708212537977</v>
      </c>
      <c r="H1136" s="110"/>
    </row>
    <row r="1137" spans="1:129" ht="14.55" customHeight="1" x14ac:dyDescent="0.25">
      <c r="A1137" s="44"/>
      <c r="B1137" s="45"/>
      <c r="C1137" s="89"/>
      <c r="D1137" s="46" t="s">
        <v>651</v>
      </c>
      <c r="E1137" s="47">
        <v>9000</v>
      </c>
      <c r="F1137" s="47">
        <f t="shared" si="99"/>
        <v>11070</v>
      </c>
      <c r="G1137" s="47">
        <f t="shared" si="100"/>
        <v>2087.3437391284178</v>
      </c>
      <c r="H1137" s="110"/>
    </row>
    <row r="1138" spans="1:129" ht="14.55" customHeight="1" x14ac:dyDescent="0.25">
      <c r="A1138" s="44"/>
      <c r="B1138" s="45"/>
      <c r="C1138" s="89"/>
      <c r="D1138" s="46" t="s">
        <v>139</v>
      </c>
      <c r="E1138" s="47">
        <v>500</v>
      </c>
      <c r="F1138" s="47">
        <f t="shared" si="99"/>
        <v>615</v>
      </c>
      <c r="G1138" s="47">
        <f t="shared" si="100"/>
        <v>115.96354106268988</v>
      </c>
      <c r="H1138" s="110"/>
    </row>
    <row r="1139" spans="1:129" ht="14.55" customHeight="1" x14ac:dyDescent="0.25">
      <c r="A1139" s="44"/>
      <c r="B1139" s="45"/>
      <c r="C1139" s="89"/>
      <c r="D1139" s="46" t="s">
        <v>210</v>
      </c>
      <c r="E1139" s="47">
        <v>1626.01</v>
      </c>
      <c r="F1139" s="47">
        <f t="shared" si="99"/>
        <v>1999.9922999999999</v>
      </c>
      <c r="G1139" s="47">
        <f t="shared" si="100"/>
        <v>377.11575480668876</v>
      </c>
      <c r="H1139" s="110"/>
    </row>
    <row r="1140" spans="1:129" ht="14.55" customHeight="1" x14ac:dyDescent="0.25">
      <c r="A1140" s="44"/>
      <c r="B1140" s="45"/>
      <c r="C1140" s="89"/>
      <c r="D1140" s="46" t="s">
        <v>348</v>
      </c>
      <c r="E1140" s="47">
        <v>2000</v>
      </c>
      <c r="F1140" s="47">
        <f t="shared" si="99"/>
        <v>2460</v>
      </c>
      <c r="G1140" s="47">
        <f t="shared" si="100"/>
        <v>463.85416425075954</v>
      </c>
      <c r="H1140" s="110"/>
    </row>
    <row r="1141" spans="1:129" s="49" customFormat="1" ht="14.55" customHeight="1" thickBot="1" x14ac:dyDescent="0.3">
      <c r="A1141" s="24"/>
      <c r="B1141" s="25"/>
      <c r="C1141" s="90"/>
      <c r="D1141" s="51" t="s">
        <v>29</v>
      </c>
      <c r="E1141" s="52">
        <f>SUM(E1129:E1140)</f>
        <v>45239.020000000004</v>
      </c>
      <c r="F1141" s="52">
        <f t="shared" si="99"/>
        <v>55643.994600000005</v>
      </c>
      <c r="G1141" s="52">
        <f t="shared" si="100"/>
        <v>10492.1539068117</v>
      </c>
      <c r="H1141" s="111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  <c r="BA1141" s="7"/>
      <c r="BB1141" s="7"/>
      <c r="BC1141" s="7"/>
      <c r="BD1141" s="7"/>
      <c r="BE1141" s="7"/>
      <c r="BF1141" s="7"/>
      <c r="BG1141" s="7"/>
      <c r="BH1141" s="7"/>
      <c r="BI1141" s="7"/>
      <c r="BJ1141" s="7"/>
      <c r="BK1141" s="7"/>
      <c r="BL1141" s="7"/>
      <c r="BM1141" s="7"/>
      <c r="BN1141" s="7"/>
      <c r="BO1141" s="7"/>
      <c r="BP1141" s="7"/>
      <c r="BQ1141" s="7"/>
      <c r="BR1141" s="7"/>
      <c r="BS1141" s="7"/>
      <c r="BT1141" s="7"/>
      <c r="BU1141" s="7"/>
      <c r="BV1141" s="7"/>
      <c r="BW1141" s="7"/>
      <c r="BX1141" s="7"/>
      <c r="BY1141" s="7"/>
      <c r="BZ1141" s="7"/>
      <c r="CA1141" s="7"/>
      <c r="CB1141" s="7"/>
      <c r="CC1141" s="7"/>
      <c r="CD1141" s="7"/>
      <c r="CE1141" s="7"/>
      <c r="CF1141" s="7"/>
      <c r="CG1141" s="7"/>
      <c r="CH1141" s="7"/>
      <c r="CI1141" s="7"/>
      <c r="CJ1141" s="7"/>
      <c r="CK1141" s="7"/>
      <c r="CL1141" s="7"/>
      <c r="CM1141" s="7"/>
      <c r="CN1141" s="7"/>
      <c r="CO1141" s="7"/>
      <c r="CP1141" s="7"/>
      <c r="CQ1141" s="7"/>
      <c r="CR1141" s="7"/>
      <c r="CS1141" s="7"/>
      <c r="CT1141" s="7"/>
      <c r="CU1141" s="7"/>
      <c r="CV1141" s="7"/>
      <c r="CW1141" s="7"/>
      <c r="CX1141" s="7"/>
      <c r="CY1141" s="7"/>
      <c r="CZ1141" s="7"/>
      <c r="DA1141" s="7"/>
      <c r="DB1141" s="7"/>
      <c r="DC1141" s="7"/>
      <c r="DD1141" s="7"/>
      <c r="DE1141" s="7"/>
      <c r="DF1141" s="7"/>
      <c r="DG1141" s="7"/>
      <c r="DH1141" s="7"/>
      <c r="DI1141" s="7"/>
      <c r="DJ1141" s="7"/>
      <c r="DK1141" s="7"/>
      <c r="DL1141" s="7"/>
      <c r="DM1141" s="7"/>
      <c r="DN1141" s="7"/>
      <c r="DO1141" s="7"/>
      <c r="DP1141" s="7"/>
      <c r="DQ1141" s="7"/>
      <c r="DR1141" s="7"/>
      <c r="DS1141" s="7"/>
      <c r="DT1141" s="7"/>
      <c r="DU1141" s="7"/>
      <c r="DV1141" s="7"/>
      <c r="DW1141" s="7"/>
      <c r="DX1141" s="7"/>
      <c r="DY1141" s="7"/>
    </row>
    <row r="1142" spans="1:129" s="37" customFormat="1" ht="25.2" customHeight="1" x14ac:dyDescent="0.25">
      <c r="A1142" s="44" t="s">
        <v>922</v>
      </c>
      <c r="B1142" s="45">
        <v>340</v>
      </c>
      <c r="C1142" s="124" t="s">
        <v>923</v>
      </c>
      <c r="D1142" s="41" t="s">
        <v>329</v>
      </c>
      <c r="E1142" s="42">
        <v>1000</v>
      </c>
      <c r="F1142" s="42">
        <f t="shared" si="99"/>
        <v>1230</v>
      </c>
      <c r="G1142" s="42">
        <f t="shared" si="100"/>
        <v>231.92708212537977</v>
      </c>
      <c r="H1142" s="109" t="s">
        <v>924</v>
      </c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  <c r="BA1142" s="7"/>
      <c r="BB1142" s="7"/>
      <c r="BC1142" s="7"/>
      <c r="BD1142" s="7"/>
      <c r="BE1142" s="7"/>
      <c r="BF1142" s="7"/>
      <c r="BG1142" s="7"/>
      <c r="BH1142" s="7"/>
      <c r="BI1142" s="7"/>
      <c r="BJ1142" s="7"/>
      <c r="BK1142" s="7"/>
      <c r="BL1142" s="7"/>
      <c r="BM1142" s="7"/>
      <c r="BN1142" s="7"/>
      <c r="BO1142" s="7"/>
      <c r="BP1142" s="7"/>
      <c r="BQ1142" s="7"/>
      <c r="BR1142" s="7"/>
      <c r="BS1142" s="7"/>
      <c r="BT1142" s="7"/>
      <c r="BU1142" s="7"/>
      <c r="BV1142" s="7"/>
      <c r="BW1142" s="7"/>
      <c r="BX1142" s="7"/>
      <c r="BY1142" s="7"/>
      <c r="BZ1142" s="7"/>
      <c r="CA1142" s="7"/>
      <c r="CB1142" s="7"/>
      <c r="CC1142" s="7"/>
      <c r="CD1142" s="7"/>
      <c r="CE1142" s="7"/>
      <c r="CF1142" s="7"/>
      <c r="CG1142" s="7"/>
      <c r="CH1142" s="7"/>
      <c r="CI1142" s="7"/>
      <c r="CJ1142" s="7"/>
      <c r="CK1142" s="7"/>
      <c r="CL1142" s="7"/>
      <c r="CM1142" s="7"/>
      <c r="CN1142" s="7"/>
      <c r="CO1142" s="7"/>
      <c r="CP1142" s="7"/>
      <c r="CQ1142" s="7"/>
      <c r="CR1142" s="7"/>
      <c r="CS1142" s="7"/>
      <c r="CT1142" s="7"/>
      <c r="CU1142" s="7"/>
      <c r="CV1142" s="7"/>
      <c r="CW1142" s="7"/>
      <c r="CX1142" s="7"/>
      <c r="CY1142" s="7"/>
      <c r="CZ1142" s="7"/>
      <c r="DA1142" s="7"/>
      <c r="DB1142" s="7"/>
      <c r="DC1142" s="7"/>
      <c r="DD1142" s="7"/>
      <c r="DE1142" s="7"/>
      <c r="DF1142" s="7"/>
      <c r="DG1142" s="7"/>
      <c r="DH1142" s="7"/>
      <c r="DI1142" s="7"/>
      <c r="DJ1142" s="7"/>
      <c r="DK1142" s="7"/>
      <c r="DL1142" s="7"/>
      <c r="DM1142" s="7"/>
      <c r="DN1142" s="7"/>
      <c r="DO1142" s="7"/>
      <c r="DP1142" s="7"/>
      <c r="DQ1142" s="7"/>
      <c r="DR1142" s="7"/>
      <c r="DS1142" s="7"/>
      <c r="DT1142" s="7"/>
      <c r="DU1142" s="7"/>
      <c r="DV1142" s="7"/>
      <c r="DW1142" s="7"/>
      <c r="DX1142" s="7"/>
      <c r="DY1142" s="7"/>
    </row>
    <row r="1143" spans="1:129" ht="14.55" customHeight="1" x14ac:dyDescent="0.25">
      <c r="A1143" s="44"/>
      <c r="B1143" s="45"/>
      <c r="C1143" s="125"/>
      <c r="D1143" s="46" t="s">
        <v>87</v>
      </c>
      <c r="E1143" s="47">
        <v>2000</v>
      </c>
      <c r="F1143" s="47">
        <f t="shared" si="99"/>
        <v>2460</v>
      </c>
      <c r="G1143" s="47">
        <f t="shared" si="100"/>
        <v>463.85416425075954</v>
      </c>
      <c r="H1143" s="110"/>
    </row>
    <row r="1144" spans="1:129" ht="14.55" customHeight="1" x14ac:dyDescent="0.25">
      <c r="A1144" s="44"/>
      <c r="B1144" s="45"/>
      <c r="C1144" s="94"/>
      <c r="D1144" s="46" t="s">
        <v>68</v>
      </c>
      <c r="E1144" s="47">
        <v>300</v>
      </c>
      <c r="F1144" s="47">
        <f t="shared" si="99"/>
        <v>369</v>
      </c>
      <c r="G1144" s="47">
        <f t="shared" si="100"/>
        <v>69.578124637613939</v>
      </c>
      <c r="H1144" s="110"/>
    </row>
    <row r="1145" spans="1:129" ht="14.55" customHeight="1" x14ac:dyDescent="0.25">
      <c r="A1145" s="44"/>
      <c r="B1145" s="45"/>
      <c r="C1145" s="94"/>
      <c r="D1145" s="46" t="s">
        <v>105</v>
      </c>
      <c r="E1145" s="47">
        <v>800</v>
      </c>
      <c r="F1145" s="47">
        <f t="shared" si="99"/>
        <v>984</v>
      </c>
      <c r="G1145" s="47">
        <f t="shared" si="100"/>
        <v>185.54166570030381</v>
      </c>
      <c r="H1145" s="110"/>
    </row>
    <row r="1146" spans="1:129" ht="14.55" customHeight="1" x14ac:dyDescent="0.25">
      <c r="A1146" s="44"/>
      <c r="B1146" s="45"/>
      <c r="C1146" s="94"/>
      <c r="D1146" s="46" t="s">
        <v>53</v>
      </c>
      <c r="E1146" s="47">
        <v>813.01</v>
      </c>
      <c r="F1146" s="47">
        <f t="shared" si="99"/>
        <v>1000.0023</v>
      </c>
      <c r="G1146" s="47">
        <f t="shared" si="100"/>
        <v>188.55903703875501</v>
      </c>
      <c r="H1146" s="110"/>
    </row>
    <row r="1147" spans="1:129" ht="14.55" customHeight="1" x14ac:dyDescent="0.25">
      <c r="A1147" s="44"/>
      <c r="B1147" s="45"/>
      <c r="C1147" s="94"/>
      <c r="D1147" s="46" t="s">
        <v>111</v>
      </c>
      <c r="E1147" s="47">
        <v>370</v>
      </c>
      <c r="F1147" s="47">
        <f t="shared" si="99"/>
        <v>455.09999999999997</v>
      </c>
      <c r="G1147" s="47">
        <f t="shared" si="100"/>
        <v>85.813020386390519</v>
      </c>
      <c r="H1147" s="110"/>
    </row>
    <row r="1148" spans="1:129" ht="14.55" customHeight="1" x14ac:dyDescent="0.25">
      <c r="A1148" s="44"/>
      <c r="B1148" s="45"/>
      <c r="C1148" s="94"/>
      <c r="D1148" s="46" t="s">
        <v>185</v>
      </c>
      <c r="E1148" s="47">
        <v>406.5</v>
      </c>
      <c r="F1148" s="47">
        <f t="shared" si="99"/>
        <v>499.995</v>
      </c>
      <c r="G1148" s="47">
        <f t="shared" si="100"/>
        <v>94.278358883966874</v>
      </c>
      <c r="H1148" s="110"/>
    </row>
    <row r="1149" spans="1:129" ht="14.55" customHeight="1" x14ac:dyDescent="0.25">
      <c r="A1149" s="44"/>
      <c r="B1149" s="45"/>
      <c r="C1149" s="94"/>
      <c r="D1149" s="46" t="s">
        <v>112</v>
      </c>
      <c r="E1149" s="47">
        <v>200</v>
      </c>
      <c r="F1149" s="47">
        <f t="shared" si="99"/>
        <v>246</v>
      </c>
      <c r="G1149" s="47">
        <f t="shared" si="100"/>
        <v>46.385416425075952</v>
      </c>
      <c r="H1149" s="110"/>
    </row>
    <row r="1150" spans="1:129" ht="14.55" customHeight="1" x14ac:dyDescent="0.25">
      <c r="A1150" s="44"/>
      <c r="B1150" s="45"/>
      <c r="C1150" s="94"/>
      <c r="D1150" s="46" t="s">
        <v>120</v>
      </c>
      <c r="E1150" s="47">
        <v>2000</v>
      </c>
      <c r="F1150" s="47">
        <f t="shared" si="99"/>
        <v>2460</v>
      </c>
      <c r="G1150" s="47">
        <f t="shared" si="100"/>
        <v>463.85416425075954</v>
      </c>
      <c r="H1150" s="110"/>
    </row>
    <row r="1151" spans="1:129" ht="14.55" customHeight="1" x14ac:dyDescent="0.25">
      <c r="A1151" s="44"/>
      <c r="B1151" s="45"/>
      <c r="C1151" s="94"/>
      <c r="D1151" s="46" t="s">
        <v>651</v>
      </c>
      <c r="E1151" s="47">
        <v>1200</v>
      </c>
      <c r="F1151" s="47">
        <f t="shared" si="99"/>
        <v>1476</v>
      </c>
      <c r="G1151" s="47">
        <f t="shared" si="100"/>
        <v>278.31249855045576</v>
      </c>
      <c r="H1151" s="110"/>
    </row>
    <row r="1152" spans="1:129" s="49" customFormat="1" ht="14.55" customHeight="1" thickBot="1" x14ac:dyDescent="0.3">
      <c r="A1152" s="24"/>
      <c r="B1152" s="25"/>
      <c r="C1152" s="26"/>
      <c r="D1152" s="51" t="s">
        <v>29</v>
      </c>
      <c r="E1152" s="52">
        <f>SUM(E1142:E1151)</f>
        <v>9089.51</v>
      </c>
      <c r="F1152" s="52">
        <f t="shared" si="99"/>
        <v>11180.097299999999</v>
      </c>
      <c r="G1152" s="52">
        <f t="shared" si="100"/>
        <v>2108.1035322494608</v>
      </c>
      <c r="H1152" s="111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  <c r="BA1152" s="7"/>
      <c r="BB1152" s="7"/>
      <c r="BC1152" s="7"/>
      <c r="BD1152" s="7"/>
      <c r="BE1152" s="7"/>
      <c r="BF1152" s="7"/>
      <c r="BG1152" s="7"/>
      <c r="BH1152" s="7"/>
      <c r="BI1152" s="7"/>
      <c r="BJ1152" s="7"/>
      <c r="BK1152" s="7"/>
      <c r="BL1152" s="7"/>
      <c r="BM1152" s="7"/>
      <c r="BN1152" s="7"/>
      <c r="BO1152" s="7"/>
      <c r="BP1152" s="7"/>
      <c r="BQ1152" s="7"/>
      <c r="BR1152" s="7"/>
      <c r="BS1152" s="7"/>
      <c r="BT1152" s="7"/>
      <c r="BU1152" s="7"/>
      <c r="BV1152" s="7"/>
      <c r="BW1152" s="7"/>
      <c r="BX1152" s="7"/>
      <c r="BY1152" s="7"/>
      <c r="BZ1152" s="7"/>
      <c r="CA1152" s="7"/>
      <c r="CB1152" s="7"/>
      <c r="CC1152" s="7"/>
      <c r="CD1152" s="7"/>
      <c r="CE1152" s="7"/>
      <c r="CF1152" s="7"/>
      <c r="CG1152" s="7"/>
      <c r="CH1152" s="7"/>
      <c r="CI1152" s="7"/>
      <c r="CJ1152" s="7"/>
      <c r="CK1152" s="7"/>
      <c r="CL1152" s="7"/>
      <c r="CM1152" s="7"/>
      <c r="CN1152" s="7"/>
      <c r="CO1152" s="7"/>
      <c r="CP1152" s="7"/>
      <c r="CQ1152" s="7"/>
      <c r="CR1152" s="7"/>
      <c r="CS1152" s="7"/>
      <c r="CT1152" s="7"/>
      <c r="CU1152" s="7"/>
      <c r="CV1152" s="7"/>
      <c r="CW1152" s="7"/>
      <c r="CX1152" s="7"/>
      <c r="CY1152" s="7"/>
      <c r="CZ1152" s="7"/>
      <c r="DA1152" s="7"/>
      <c r="DB1152" s="7"/>
      <c r="DC1152" s="7"/>
      <c r="DD1152" s="7"/>
      <c r="DE1152" s="7"/>
      <c r="DF1152" s="7"/>
      <c r="DG1152" s="7"/>
      <c r="DH1152" s="7"/>
      <c r="DI1152" s="7"/>
      <c r="DJ1152" s="7"/>
      <c r="DK1152" s="7"/>
      <c r="DL1152" s="7"/>
      <c r="DM1152" s="7"/>
      <c r="DN1152" s="7"/>
      <c r="DO1152" s="7"/>
      <c r="DP1152" s="7"/>
      <c r="DQ1152" s="7"/>
      <c r="DR1152" s="7"/>
      <c r="DS1152" s="7"/>
      <c r="DT1152" s="7"/>
      <c r="DU1152" s="7"/>
      <c r="DV1152" s="7"/>
      <c r="DW1152" s="7"/>
      <c r="DX1152" s="7"/>
      <c r="DY1152" s="7"/>
    </row>
    <row r="1153" spans="1:129" s="63" customFormat="1" ht="22.2" customHeight="1" thickBot="1" x14ac:dyDescent="0.35">
      <c r="A1153" s="22" t="s">
        <v>925</v>
      </c>
      <c r="B1153" s="112" t="s">
        <v>926</v>
      </c>
      <c r="C1153" s="113"/>
      <c r="D1153" s="113"/>
      <c r="E1153" s="113"/>
      <c r="F1153" s="113"/>
      <c r="G1153" s="113"/>
      <c r="H1153" s="114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  <c r="CH1153" s="9"/>
      <c r="CI1153" s="9"/>
      <c r="CJ1153" s="9"/>
      <c r="CK1153" s="9"/>
      <c r="CL1153" s="9"/>
      <c r="CM1153" s="9"/>
      <c r="CN1153" s="9"/>
      <c r="CO1153" s="9"/>
      <c r="CP1153" s="9"/>
      <c r="CQ1153" s="9"/>
      <c r="CR1153" s="9"/>
      <c r="CS1153" s="9"/>
      <c r="CT1153" s="9"/>
      <c r="CU1153" s="9"/>
      <c r="CV1153" s="9"/>
      <c r="CW1153" s="9"/>
      <c r="CX1153" s="9"/>
      <c r="CY1153" s="9"/>
      <c r="CZ1153" s="9"/>
      <c r="DA1153" s="9"/>
      <c r="DB1153" s="9"/>
      <c r="DC1153" s="9"/>
      <c r="DD1153" s="9"/>
      <c r="DE1153" s="9"/>
      <c r="DF1153" s="9"/>
      <c r="DG1153" s="9"/>
      <c r="DH1153" s="9"/>
      <c r="DI1153" s="9"/>
      <c r="DJ1153" s="9"/>
      <c r="DK1153" s="9"/>
      <c r="DL1153" s="9"/>
      <c r="DM1153" s="9"/>
      <c r="DN1153" s="9"/>
      <c r="DO1153" s="9"/>
      <c r="DP1153" s="9"/>
      <c r="DQ1153" s="9"/>
      <c r="DR1153" s="9"/>
      <c r="DS1153" s="9"/>
      <c r="DT1153" s="9"/>
      <c r="DU1153" s="9"/>
      <c r="DV1153" s="9"/>
      <c r="DW1153" s="9"/>
      <c r="DX1153" s="9"/>
      <c r="DY1153" s="9"/>
    </row>
    <row r="1154" spans="1:129" s="37" customFormat="1" ht="13.2" customHeight="1" x14ac:dyDescent="0.25">
      <c r="A1154" s="44" t="s">
        <v>927</v>
      </c>
      <c r="B1154" s="45">
        <v>343</v>
      </c>
      <c r="C1154" s="126" t="s">
        <v>928</v>
      </c>
      <c r="D1154" s="41" t="s">
        <v>511</v>
      </c>
      <c r="E1154" s="42">
        <v>35000</v>
      </c>
      <c r="F1154" s="42">
        <f t="shared" ref="F1154:F1160" si="101">E1154*1.23</f>
        <v>43050</v>
      </c>
      <c r="G1154" s="42">
        <f t="shared" ref="G1154:G1160" si="102">E1154/4.3117</f>
        <v>8117.4478743882919</v>
      </c>
      <c r="H1154" s="109" t="s">
        <v>929</v>
      </c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  <c r="BA1154" s="7"/>
      <c r="BB1154" s="7"/>
      <c r="BC1154" s="7"/>
      <c r="BD1154" s="7"/>
      <c r="BE1154" s="7"/>
      <c r="BF1154" s="7"/>
      <c r="BG1154" s="7"/>
      <c r="BH1154" s="7"/>
      <c r="BI1154" s="7"/>
      <c r="BJ1154" s="7"/>
      <c r="BK1154" s="7"/>
      <c r="BL1154" s="7"/>
      <c r="BM1154" s="7"/>
      <c r="BN1154" s="7"/>
      <c r="BO1154" s="7"/>
      <c r="BP1154" s="7"/>
      <c r="BQ1154" s="7"/>
      <c r="BR1154" s="7"/>
      <c r="BS1154" s="7"/>
      <c r="BT1154" s="7"/>
      <c r="BU1154" s="7"/>
      <c r="BV1154" s="7"/>
      <c r="BW1154" s="7"/>
      <c r="BX1154" s="7"/>
      <c r="BY1154" s="7"/>
      <c r="BZ1154" s="7"/>
      <c r="CA1154" s="7"/>
      <c r="CB1154" s="7"/>
      <c r="CC1154" s="7"/>
      <c r="CD1154" s="7"/>
      <c r="CE1154" s="7"/>
      <c r="CF1154" s="7"/>
      <c r="CG1154" s="7"/>
      <c r="CH1154" s="7"/>
      <c r="CI1154" s="7"/>
      <c r="CJ1154" s="7"/>
      <c r="CK1154" s="7"/>
      <c r="CL1154" s="7"/>
      <c r="CM1154" s="7"/>
      <c r="CN1154" s="7"/>
      <c r="CO1154" s="7"/>
      <c r="CP1154" s="7"/>
      <c r="CQ1154" s="7"/>
      <c r="CR1154" s="7"/>
      <c r="CS1154" s="7"/>
      <c r="CT1154" s="7"/>
      <c r="CU1154" s="7"/>
      <c r="CV1154" s="7"/>
      <c r="CW1154" s="7"/>
      <c r="CX1154" s="7"/>
      <c r="CY1154" s="7"/>
      <c r="CZ1154" s="7"/>
      <c r="DA1154" s="7"/>
      <c r="DB1154" s="7"/>
      <c r="DC1154" s="7"/>
      <c r="DD1154" s="7"/>
      <c r="DE1154" s="7"/>
      <c r="DF1154" s="7"/>
      <c r="DG1154" s="7"/>
      <c r="DH1154" s="7"/>
      <c r="DI1154" s="7"/>
      <c r="DJ1154" s="7"/>
      <c r="DK1154" s="7"/>
      <c r="DL1154" s="7"/>
      <c r="DM1154" s="7"/>
      <c r="DN1154" s="7"/>
      <c r="DO1154" s="7"/>
      <c r="DP1154" s="7"/>
      <c r="DQ1154" s="7"/>
      <c r="DR1154" s="7"/>
      <c r="DS1154" s="7"/>
      <c r="DT1154" s="7"/>
      <c r="DU1154" s="7"/>
      <c r="DV1154" s="7"/>
      <c r="DW1154" s="7"/>
      <c r="DX1154" s="7"/>
      <c r="DY1154" s="7"/>
    </row>
    <row r="1155" spans="1:129" ht="14.55" customHeight="1" x14ac:dyDescent="0.25">
      <c r="A1155" s="44"/>
      <c r="B1155" s="45"/>
      <c r="C1155" s="125"/>
      <c r="D1155" s="46" t="s">
        <v>650</v>
      </c>
      <c r="E1155" s="47">
        <v>1000</v>
      </c>
      <c r="F1155" s="47">
        <f t="shared" si="101"/>
        <v>1230</v>
      </c>
      <c r="G1155" s="47">
        <f t="shared" si="102"/>
        <v>231.92708212537977</v>
      </c>
      <c r="H1155" s="110"/>
    </row>
    <row r="1156" spans="1:129" ht="14.55" customHeight="1" x14ac:dyDescent="0.25">
      <c r="A1156" s="44"/>
      <c r="B1156" s="45"/>
      <c r="C1156" s="125"/>
      <c r="D1156" s="46" t="s">
        <v>311</v>
      </c>
      <c r="E1156" s="47">
        <v>1000</v>
      </c>
      <c r="F1156" s="47">
        <f t="shared" si="101"/>
        <v>1230</v>
      </c>
      <c r="G1156" s="47">
        <f t="shared" si="102"/>
        <v>231.92708212537977</v>
      </c>
      <c r="H1156" s="110"/>
    </row>
    <row r="1157" spans="1:129" ht="14.55" customHeight="1" x14ac:dyDescent="0.25">
      <c r="A1157" s="44"/>
      <c r="B1157" s="45"/>
      <c r="C1157" s="61"/>
      <c r="D1157" s="46" t="s">
        <v>122</v>
      </c>
      <c r="E1157" s="47">
        <v>4000</v>
      </c>
      <c r="F1157" s="47">
        <f t="shared" si="101"/>
        <v>4920</v>
      </c>
      <c r="G1157" s="47">
        <f t="shared" si="102"/>
        <v>927.70832850151908</v>
      </c>
      <c r="H1157" s="110"/>
    </row>
    <row r="1158" spans="1:129" s="49" customFormat="1" ht="14.55" customHeight="1" thickBot="1" x14ac:dyDescent="0.3">
      <c r="A1158" s="24"/>
      <c r="B1158" s="25"/>
      <c r="C1158" s="62"/>
      <c r="D1158" s="51" t="s">
        <v>29</v>
      </c>
      <c r="E1158" s="52">
        <f>SUM(E1154:E1157)</f>
        <v>41000</v>
      </c>
      <c r="F1158" s="52">
        <f t="shared" si="101"/>
        <v>50430</v>
      </c>
      <c r="G1158" s="52">
        <f t="shared" si="102"/>
        <v>9509.0103671405705</v>
      </c>
      <c r="H1158" s="111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  <c r="BA1158" s="7"/>
      <c r="BB1158" s="7"/>
      <c r="BC1158" s="7"/>
      <c r="BD1158" s="7"/>
      <c r="BE1158" s="7"/>
      <c r="BF1158" s="7"/>
      <c r="BG1158" s="7"/>
      <c r="BH1158" s="7"/>
      <c r="BI1158" s="7"/>
      <c r="BJ1158" s="7"/>
      <c r="BK1158" s="7"/>
      <c r="BL1158" s="7"/>
      <c r="BM1158" s="7"/>
      <c r="BN1158" s="7"/>
      <c r="BO1158" s="7"/>
      <c r="BP1158" s="7"/>
      <c r="BQ1158" s="7"/>
      <c r="BR1158" s="7"/>
      <c r="BS1158" s="7"/>
      <c r="BT1158" s="7"/>
      <c r="BU1158" s="7"/>
      <c r="BV1158" s="7"/>
      <c r="BW1158" s="7"/>
      <c r="BX1158" s="7"/>
      <c r="BY1158" s="7"/>
      <c r="BZ1158" s="7"/>
      <c r="CA1158" s="7"/>
      <c r="CB1158" s="7"/>
      <c r="CC1158" s="7"/>
      <c r="CD1158" s="7"/>
      <c r="CE1158" s="7"/>
      <c r="CF1158" s="7"/>
      <c r="CG1158" s="7"/>
      <c r="CH1158" s="7"/>
      <c r="CI1158" s="7"/>
      <c r="CJ1158" s="7"/>
      <c r="CK1158" s="7"/>
      <c r="CL1158" s="7"/>
      <c r="CM1158" s="7"/>
      <c r="CN1158" s="7"/>
      <c r="CO1158" s="7"/>
      <c r="CP1158" s="7"/>
      <c r="CQ1158" s="7"/>
      <c r="CR1158" s="7"/>
      <c r="CS1158" s="7"/>
      <c r="CT1158" s="7"/>
      <c r="CU1158" s="7"/>
      <c r="CV1158" s="7"/>
      <c r="CW1158" s="7"/>
      <c r="CX1158" s="7"/>
      <c r="CY1158" s="7"/>
      <c r="CZ1158" s="7"/>
      <c r="DA1158" s="7"/>
      <c r="DB1158" s="7"/>
      <c r="DC1158" s="7"/>
      <c r="DD1158" s="7"/>
      <c r="DE1158" s="7"/>
      <c r="DF1158" s="7"/>
      <c r="DG1158" s="7"/>
      <c r="DH1158" s="7"/>
      <c r="DI1158" s="7"/>
      <c r="DJ1158" s="7"/>
      <c r="DK1158" s="7"/>
      <c r="DL1158" s="7"/>
      <c r="DM1158" s="7"/>
      <c r="DN1158" s="7"/>
      <c r="DO1158" s="7"/>
      <c r="DP1158" s="7"/>
      <c r="DQ1158" s="7"/>
      <c r="DR1158" s="7"/>
      <c r="DS1158" s="7"/>
      <c r="DT1158" s="7"/>
      <c r="DU1158" s="7"/>
      <c r="DV1158" s="7"/>
      <c r="DW1158" s="7"/>
      <c r="DX1158" s="7"/>
      <c r="DY1158" s="7"/>
    </row>
    <row r="1159" spans="1:129" s="63" customFormat="1" ht="42.45" customHeight="1" thickBot="1" x14ac:dyDescent="0.35">
      <c r="A1159" s="30" t="s">
        <v>930</v>
      </c>
      <c r="B1159" s="31">
        <v>344</v>
      </c>
      <c r="C1159" s="32" t="s">
        <v>931</v>
      </c>
      <c r="D1159" s="32" t="s">
        <v>526</v>
      </c>
      <c r="E1159" s="33">
        <v>5000</v>
      </c>
      <c r="F1159" s="33">
        <f t="shared" si="101"/>
        <v>6150</v>
      </c>
      <c r="G1159" s="33">
        <f t="shared" si="102"/>
        <v>1159.6354106268989</v>
      </c>
      <c r="H1159" s="28" t="s">
        <v>932</v>
      </c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  <c r="CH1159" s="9"/>
      <c r="CI1159" s="9"/>
      <c r="CJ1159" s="9"/>
      <c r="CK1159" s="9"/>
      <c r="CL1159" s="9"/>
      <c r="CM1159" s="9"/>
      <c r="CN1159" s="9"/>
      <c r="CO1159" s="9"/>
      <c r="CP1159" s="9"/>
      <c r="CQ1159" s="9"/>
      <c r="CR1159" s="9"/>
      <c r="CS1159" s="9"/>
      <c r="CT1159" s="9"/>
      <c r="CU1159" s="9"/>
      <c r="CV1159" s="9"/>
      <c r="CW1159" s="9"/>
      <c r="CX1159" s="9"/>
      <c r="CY1159" s="9"/>
      <c r="CZ1159" s="9"/>
      <c r="DA1159" s="9"/>
      <c r="DB1159" s="9"/>
      <c r="DC1159" s="9"/>
      <c r="DD1159" s="9"/>
      <c r="DE1159" s="9"/>
      <c r="DF1159" s="9"/>
      <c r="DG1159" s="9"/>
      <c r="DH1159" s="9"/>
      <c r="DI1159" s="9"/>
      <c r="DJ1159" s="9"/>
      <c r="DK1159" s="9"/>
      <c r="DL1159" s="9"/>
      <c r="DM1159" s="9"/>
      <c r="DN1159" s="9"/>
      <c r="DO1159" s="9"/>
      <c r="DP1159" s="9"/>
      <c r="DQ1159" s="9"/>
      <c r="DR1159" s="9"/>
      <c r="DS1159" s="9"/>
      <c r="DT1159" s="9"/>
      <c r="DU1159" s="9"/>
      <c r="DV1159" s="9"/>
      <c r="DW1159" s="9"/>
      <c r="DX1159" s="9"/>
      <c r="DY1159" s="9"/>
    </row>
    <row r="1160" spans="1:129" s="63" customFormat="1" ht="21.75" customHeight="1" thickBot="1" x14ac:dyDescent="0.35">
      <c r="A1160" s="30" t="s">
        <v>933</v>
      </c>
      <c r="B1160" s="31">
        <v>345</v>
      </c>
      <c r="C1160" s="32" t="s">
        <v>934</v>
      </c>
      <c r="D1160" s="32" t="s">
        <v>19</v>
      </c>
      <c r="E1160" s="33">
        <v>0</v>
      </c>
      <c r="F1160" s="33">
        <f t="shared" si="101"/>
        <v>0</v>
      </c>
      <c r="G1160" s="33">
        <f t="shared" si="102"/>
        <v>0</v>
      </c>
      <c r="H1160" s="65" t="s">
        <v>20</v>
      </c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  <c r="CH1160" s="9"/>
      <c r="CI1160" s="9"/>
      <c r="CJ1160" s="9"/>
      <c r="CK1160" s="9"/>
      <c r="CL1160" s="9"/>
      <c r="CM1160" s="9"/>
      <c r="CN1160" s="9"/>
      <c r="CO1160" s="9"/>
      <c r="CP1160" s="9"/>
      <c r="CQ1160" s="9"/>
      <c r="CR1160" s="9"/>
      <c r="CS1160" s="9"/>
      <c r="CT1160" s="9"/>
      <c r="CU1160" s="9"/>
      <c r="CV1160" s="9"/>
      <c r="CW1160" s="9"/>
      <c r="CX1160" s="9"/>
      <c r="CY1160" s="9"/>
      <c r="CZ1160" s="9"/>
      <c r="DA1160" s="9"/>
      <c r="DB1160" s="9"/>
      <c r="DC1160" s="9"/>
      <c r="DD1160" s="9"/>
      <c r="DE1160" s="9"/>
      <c r="DF1160" s="9"/>
      <c r="DG1160" s="9"/>
      <c r="DH1160" s="9"/>
      <c r="DI1160" s="9"/>
      <c r="DJ1160" s="9"/>
      <c r="DK1160" s="9"/>
      <c r="DL1160" s="9"/>
      <c r="DM1160" s="9"/>
      <c r="DN1160" s="9"/>
      <c r="DO1160" s="9"/>
      <c r="DP1160" s="9"/>
      <c r="DQ1160" s="9"/>
      <c r="DR1160" s="9"/>
      <c r="DS1160" s="9"/>
      <c r="DT1160" s="9"/>
      <c r="DU1160" s="9"/>
      <c r="DV1160" s="9"/>
      <c r="DW1160" s="9"/>
      <c r="DX1160" s="9"/>
      <c r="DY1160" s="9"/>
    </row>
    <row r="1161" spans="1:129" s="29" customFormat="1" ht="21.45" customHeight="1" thickBot="1" x14ac:dyDescent="0.3">
      <c r="A1161" s="22" t="s">
        <v>935</v>
      </c>
      <c r="B1161" s="112" t="s">
        <v>936</v>
      </c>
      <c r="C1161" s="113"/>
      <c r="D1161" s="113"/>
      <c r="E1161" s="113"/>
      <c r="F1161" s="113"/>
      <c r="G1161" s="113"/>
      <c r="H1161" s="114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  <c r="BA1161" s="7"/>
      <c r="BB1161" s="7"/>
      <c r="BC1161" s="7"/>
      <c r="BD1161" s="7"/>
      <c r="BE1161" s="7"/>
      <c r="BF1161" s="7"/>
      <c r="BG1161" s="7"/>
      <c r="BH1161" s="7"/>
      <c r="BI1161" s="7"/>
      <c r="BJ1161" s="7"/>
      <c r="BK1161" s="7"/>
      <c r="BL1161" s="7"/>
      <c r="BM1161" s="7"/>
      <c r="BN1161" s="7"/>
      <c r="BO1161" s="7"/>
      <c r="BP1161" s="7"/>
      <c r="BQ1161" s="7"/>
      <c r="BR1161" s="7"/>
      <c r="BS1161" s="7"/>
      <c r="BT1161" s="7"/>
      <c r="BU1161" s="7"/>
      <c r="BV1161" s="7"/>
      <c r="BW1161" s="7"/>
      <c r="BX1161" s="7"/>
      <c r="BY1161" s="7"/>
      <c r="BZ1161" s="7"/>
      <c r="CA1161" s="7"/>
      <c r="CB1161" s="7"/>
      <c r="CC1161" s="7"/>
      <c r="CD1161" s="7"/>
      <c r="CE1161" s="7"/>
      <c r="CF1161" s="7"/>
      <c r="CG1161" s="7"/>
      <c r="CH1161" s="7"/>
      <c r="CI1161" s="7"/>
      <c r="CJ1161" s="7"/>
      <c r="CK1161" s="7"/>
      <c r="CL1161" s="7"/>
      <c r="CM1161" s="7"/>
      <c r="CN1161" s="7"/>
      <c r="CO1161" s="7"/>
      <c r="CP1161" s="7"/>
      <c r="CQ1161" s="7"/>
      <c r="CR1161" s="7"/>
      <c r="CS1161" s="7"/>
      <c r="CT1161" s="7"/>
      <c r="CU1161" s="7"/>
      <c r="CV1161" s="7"/>
      <c r="CW1161" s="7"/>
      <c r="CX1161" s="7"/>
      <c r="CY1161" s="7"/>
      <c r="CZ1161" s="7"/>
      <c r="DA1161" s="7"/>
      <c r="DB1161" s="7"/>
      <c r="DC1161" s="7"/>
      <c r="DD1161" s="7"/>
      <c r="DE1161" s="7"/>
      <c r="DF1161" s="7"/>
      <c r="DG1161" s="7"/>
      <c r="DH1161" s="7"/>
      <c r="DI1161" s="7"/>
      <c r="DJ1161" s="7"/>
      <c r="DK1161" s="7"/>
      <c r="DL1161" s="7"/>
      <c r="DM1161" s="7"/>
      <c r="DN1161" s="7"/>
      <c r="DO1161" s="7"/>
      <c r="DP1161" s="7"/>
      <c r="DQ1161" s="7"/>
      <c r="DR1161" s="7"/>
      <c r="DS1161" s="7"/>
      <c r="DT1161" s="7"/>
      <c r="DU1161" s="7"/>
      <c r="DV1161" s="7"/>
      <c r="DW1161" s="7"/>
      <c r="DX1161" s="7"/>
      <c r="DY1161" s="7"/>
    </row>
    <row r="1162" spans="1:129" s="37" customFormat="1" ht="14.55" customHeight="1" x14ac:dyDescent="0.25">
      <c r="A1162" s="44" t="s">
        <v>937</v>
      </c>
      <c r="B1162" s="45">
        <v>347</v>
      </c>
      <c r="C1162" s="130" t="s">
        <v>938</v>
      </c>
      <c r="D1162" s="41" t="s">
        <v>105</v>
      </c>
      <c r="E1162" s="42">
        <v>1200</v>
      </c>
      <c r="F1162" s="42">
        <f t="shared" ref="F1162:F1193" si="103">E1162*1.23</f>
        <v>1476</v>
      </c>
      <c r="G1162" s="42">
        <f t="shared" ref="G1162:G1193" si="104">E1162/4.3117</f>
        <v>278.31249855045576</v>
      </c>
      <c r="H1162" s="109" t="s">
        <v>1020</v>
      </c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  <c r="BA1162" s="7"/>
      <c r="BB1162" s="7"/>
      <c r="BC1162" s="7"/>
      <c r="BD1162" s="7"/>
      <c r="BE1162" s="7"/>
      <c r="BF1162" s="7"/>
      <c r="BG1162" s="7"/>
      <c r="BH1162" s="7"/>
      <c r="BI1162" s="7"/>
      <c r="BJ1162" s="7"/>
      <c r="BK1162" s="7"/>
      <c r="BL1162" s="7"/>
      <c r="BM1162" s="7"/>
      <c r="BN1162" s="7"/>
      <c r="BO1162" s="7"/>
      <c r="BP1162" s="7"/>
      <c r="BQ1162" s="7"/>
      <c r="BR1162" s="7"/>
      <c r="BS1162" s="7"/>
      <c r="BT1162" s="7"/>
      <c r="BU1162" s="7"/>
      <c r="BV1162" s="7"/>
      <c r="BW1162" s="7"/>
      <c r="BX1162" s="7"/>
      <c r="BY1162" s="7"/>
      <c r="BZ1162" s="7"/>
      <c r="CA1162" s="7"/>
      <c r="CB1162" s="7"/>
      <c r="CC1162" s="7"/>
      <c r="CD1162" s="7"/>
      <c r="CE1162" s="7"/>
      <c r="CF1162" s="7"/>
      <c r="CG1162" s="7"/>
      <c r="CH1162" s="7"/>
      <c r="CI1162" s="7"/>
      <c r="CJ1162" s="7"/>
      <c r="CK1162" s="7"/>
      <c r="CL1162" s="7"/>
      <c r="CM1162" s="7"/>
      <c r="CN1162" s="7"/>
      <c r="CO1162" s="7"/>
      <c r="CP1162" s="7"/>
      <c r="CQ1162" s="7"/>
      <c r="CR1162" s="7"/>
      <c r="CS1162" s="7"/>
      <c r="CT1162" s="7"/>
      <c r="CU1162" s="7"/>
      <c r="CV1162" s="7"/>
      <c r="CW1162" s="7"/>
      <c r="CX1162" s="7"/>
      <c r="CY1162" s="7"/>
      <c r="CZ1162" s="7"/>
      <c r="DA1162" s="7"/>
      <c r="DB1162" s="7"/>
      <c r="DC1162" s="7"/>
      <c r="DD1162" s="7"/>
      <c r="DE1162" s="7"/>
      <c r="DF1162" s="7"/>
      <c r="DG1162" s="7"/>
      <c r="DH1162" s="7"/>
      <c r="DI1162" s="7"/>
      <c r="DJ1162" s="7"/>
      <c r="DK1162" s="7"/>
      <c r="DL1162" s="7"/>
      <c r="DM1162" s="7"/>
      <c r="DN1162" s="7"/>
      <c r="DO1162" s="7"/>
      <c r="DP1162" s="7"/>
      <c r="DQ1162" s="7"/>
      <c r="DR1162" s="7"/>
      <c r="DS1162" s="7"/>
      <c r="DT1162" s="7"/>
      <c r="DU1162" s="7"/>
      <c r="DV1162" s="7"/>
      <c r="DW1162" s="7"/>
      <c r="DX1162" s="7"/>
      <c r="DY1162" s="7"/>
    </row>
    <row r="1163" spans="1:129" ht="14.55" customHeight="1" x14ac:dyDescent="0.25">
      <c r="A1163" s="44"/>
      <c r="B1163" s="45"/>
      <c r="C1163" s="131"/>
      <c r="D1163" s="46" t="s">
        <v>51</v>
      </c>
      <c r="E1163" s="47">
        <v>600</v>
      </c>
      <c r="F1163" s="47">
        <f t="shared" si="103"/>
        <v>738</v>
      </c>
      <c r="G1163" s="47">
        <f t="shared" si="104"/>
        <v>139.15624927522788</v>
      </c>
      <c r="H1163" s="110"/>
    </row>
    <row r="1164" spans="1:129" ht="14.55" customHeight="1" x14ac:dyDescent="0.25">
      <c r="A1164" s="44"/>
      <c r="B1164" s="45"/>
      <c r="C1164" s="94"/>
      <c r="D1164" s="46" t="s">
        <v>47</v>
      </c>
      <c r="E1164" s="47">
        <v>600</v>
      </c>
      <c r="F1164" s="47">
        <f t="shared" si="103"/>
        <v>738</v>
      </c>
      <c r="G1164" s="47">
        <f t="shared" si="104"/>
        <v>139.15624927522788</v>
      </c>
      <c r="H1164" s="110"/>
    </row>
    <row r="1165" spans="1:129" ht="14.55" customHeight="1" x14ac:dyDescent="0.25">
      <c r="A1165" s="44"/>
      <c r="B1165" s="45"/>
      <c r="C1165" s="94"/>
      <c r="D1165" s="46" t="s">
        <v>872</v>
      </c>
      <c r="E1165" s="47">
        <v>1700</v>
      </c>
      <c r="F1165" s="47">
        <f t="shared" si="103"/>
        <v>2091</v>
      </c>
      <c r="G1165" s="47">
        <f t="shared" si="104"/>
        <v>394.2760396131456</v>
      </c>
      <c r="H1165" s="110"/>
    </row>
    <row r="1166" spans="1:129" ht="14.55" customHeight="1" x14ac:dyDescent="0.25">
      <c r="A1166" s="44"/>
      <c r="B1166" s="45"/>
      <c r="C1166" s="94"/>
      <c r="D1166" s="46" t="s">
        <v>873</v>
      </c>
      <c r="E1166" s="47">
        <v>4800</v>
      </c>
      <c r="F1166" s="47">
        <f t="shared" si="103"/>
        <v>5904</v>
      </c>
      <c r="G1166" s="47">
        <f t="shared" si="104"/>
        <v>1113.249994201823</v>
      </c>
      <c r="H1166" s="110"/>
    </row>
    <row r="1167" spans="1:129" ht="14.55" customHeight="1" x14ac:dyDescent="0.25">
      <c r="A1167" s="44"/>
      <c r="B1167" s="45"/>
      <c r="C1167" s="94"/>
      <c r="D1167" s="46" t="s">
        <v>111</v>
      </c>
      <c r="E1167" s="47">
        <v>800</v>
      </c>
      <c r="F1167" s="47">
        <f t="shared" si="103"/>
        <v>984</v>
      </c>
      <c r="G1167" s="47">
        <f t="shared" si="104"/>
        <v>185.54166570030381</v>
      </c>
      <c r="H1167" s="110"/>
    </row>
    <row r="1168" spans="1:129" ht="14.55" customHeight="1" x14ac:dyDescent="0.25">
      <c r="A1168" s="44"/>
      <c r="B1168" s="45"/>
      <c r="C1168" s="94"/>
      <c r="D1168" s="46" t="s">
        <v>27</v>
      </c>
      <c r="E1168" s="47">
        <v>1000</v>
      </c>
      <c r="F1168" s="47">
        <f t="shared" si="103"/>
        <v>1230</v>
      </c>
      <c r="G1168" s="47">
        <f t="shared" si="104"/>
        <v>231.92708212537977</v>
      </c>
      <c r="H1168" s="110"/>
    </row>
    <row r="1169" spans="1:129" ht="14.55" customHeight="1" x14ac:dyDescent="0.25">
      <c r="A1169" s="44"/>
      <c r="B1169" s="45"/>
      <c r="C1169" s="94"/>
      <c r="D1169" s="46" t="s">
        <v>939</v>
      </c>
      <c r="E1169" s="47">
        <v>1626.02</v>
      </c>
      <c r="F1169" s="47">
        <f t="shared" si="103"/>
        <v>2000.0046</v>
      </c>
      <c r="G1169" s="47">
        <f t="shared" si="104"/>
        <v>377.11807407751002</v>
      </c>
      <c r="H1169" s="110"/>
    </row>
    <row r="1170" spans="1:129" ht="14.55" customHeight="1" x14ac:dyDescent="0.25">
      <c r="A1170" s="44"/>
      <c r="B1170" s="45"/>
      <c r="C1170" s="94"/>
      <c r="D1170" s="46" t="s">
        <v>92</v>
      </c>
      <c r="E1170" s="47">
        <v>500</v>
      </c>
      <c r="F1170" s="47">
        <f t="shared" si="103"/>
        <v>615</v>
      </c>
      <c r="G1170" s="47">
        <f t="shared" si="104"/>
        <v>115.96354106268988</v>
      </c>
      <c r="H1170" s="110"/>
    </row>
    <row r="1171" spans="1:129" ht="14.55" customHeight="1" x14ac:dyDescent="0.25">
      <c r="A1171" s="44"/>
      <c r="B1171" s="45"/>
      <c r="C1171" s="94"/>
      <c r="D1171" s="46" t="s">
        <v>54</v>
      </c>
      <c r="E1171" s="47">
        <v>3000</v>
      </c>
      <c r="F1171" s="47">
        <f t="shared" si="103"/>
        <v>3690</v>
      </c>
      <c r="G1171" s="47">
        <f t="shared" si="104"/>
        <v>695.78124637613928</v>
      </c>
      <c r="H1171" s="110"/>
    </row>
    <row r="1172" spans="1:129" ht="14.55" customHeight="1" x14ac:dyDescent="0.25">
      <c r="A1172" s="44"/>
      <c r="B1172" s="45"/>
      <c r="C1172" s="94"/>
      <c r="D1172" s="46" t="s">
        <v>56</v>
      </c>
      <c r="E1172" s="47">
        <v>406.5</v>
      </c>
      <c r="F1172" s="47">
        <f t="shared" si="103"/>
        <v>499.995</v>
      </c>
      <c r="G1172" s="47">
        <f t="shared" si="104"/>
        <v>94.278358883966874</v>
      </c>
      <c r="H1172" s="110"/>
    </row>
    <row r="1173" spans="1:129" ht="14.55" customHeight="1" x14ac:dyDescent="0.25">
      <c r="A1173" s="44"/>
      <c r="B1173" s="45"/>
      <c r="C1173" s="94"/>
      <c r="D1173" s="46" t="s">
        <v>602</v>
      </c>
      <c r="E1173" s="47">
        <v>400</v>
      </c>
      <c r="F1173" s="47">
        <f t="shared" si="103"/>
        <v>492</v>
      </c>
      <c r="G1173" s="47">
        <f t="shared" si="104"/>
        <v>92.770832850151905</v>
      </c>
      <c r="H1173" s="110"/>
    </row>
    <row r="1174" spans="1:129" ht="14.55" customHeight="1" x14ac:dyDescent="0.25">
      <c r="A1174" s="44"/>
      <c r="B1174" s="45"/>
      <c r="C1174" s="94"/>
      <c r="D1174" s="46" t="s">
        <v>57</v>
      </c>
      <c r="E1174" s="47">
        <v>1600</v>
      </c>
      <c r="F1174" s="47">
        <f t="shared" si="103"/>
        <v>1968</v>
      </c>
      <c r="G1174" s="47">
        <f t="shared" si="104"/>
        <v>371.08333140060762</v>
      </c>
      <c r="H1174" s="110"/>
    </row>
    <row r="1175" spans="1:129" ht="14.55" customHeight="1" x14ac:dyDescent="0.25">
      <c r="A1175" s="44"/>
      <c r="B1175" s="45"/>
      <c r="C1175" s="94"/>
      <c r="D1175" s="46" t="s">
        <v>112</v>
      </c>
      <c r="E1175" s="47">
        <v>500</v>
      </c>
      <c r="F1175" s="47">
        <f t="shared" si="103"/>
        <v>615</v>
      </c>
      <c r="G1175" s="47">
        <f t="shared" si="104"/>
        <v>115.96354106268988</v>
      </c>
      <c r="H1175" s="110"/>
    </row>
    <row r="1176" spans="1:129" ht="14.55" customHeight="1" x14ac:dyDescent="0.25">
      <c r="A1176" s="44"/>
      <c r="B1176" s="45"/>
      <c r="C1176" s="94"/>
      <c r="D1176" s="46" t="s">
        <v>58</v>
      </c>
      <c r="E1176" s="47">
        <v>815</v>
      </c>
      <c r="F1176" s="47">
        <f t="shared" si="103"/>
        <v>1002.4499999999999</v>
      </c>
      <c r="G1176" s="47">
        <f t="shared" si="104"/>
        <v>189.02057193218451</v>
      </c>
      <c r="H1176" s="110"/>
    </row>
    <row r="1177" spans="1:129" ht="14.55" customHeight="1" x14ac:dyDescent="0.25">
      <c r="A1177" s="44"/>
      <c r="B1177" s="45"/>
      <c r="C1177" s="94"/>
      <c r="D1177" s="46" t="s">
        <v>144</v>
      </c>
      <c r="E1177" s="47">
        <v>500</v>
      </c>
      <c r="F1177" s="47">
        <f t="shared" si="103"/>
        <v>615</v>
      </c>
      <c r="G1177" s="47">
        <f t="shared" si="104"/>
        <v>115.96354106268988</v>
      </c>
      <c r="H1177" s="110"/>
    </row>
    <row r="1178" spans="1:129" ht="14.55" customHeight="1" x14ac:dyDescent="0.25">
      <c r="A1178" s="44"/>
      <c r="B1178" s="45"/>
      <c r="C1178" s="94"/>
      <c r="D1178" s="46" t="s">
        <v>36</v>
      </c>
      <c r="E1178" s="47">
        <v>2000</v>
      </c>
      <c r="F1178" s="47">
        <f t="shared" si="103"/>
        <v>2460</v>
      </c>
      <c r="G1178" s="47">
        <f t="shared" si="104"/>
        <v>463.85416425075954</v>
      </c>
      <c r="H1178" s="110"/>
    </row>
    <row r="1179" spans="1:129" ht="14.55" customHeight="1" x14ac:dyDescent="0.25">
      <c r="A1179" s="44"/>
      <c r="B1179" s="45"/>
      <c r="C1179" s="94"/>
      <c r="D1179" s="46" t="s">
        <v>59</v>
      </c>
      <c r="E1179" s="47">
        <v>4500</v>
      </c>
      <c r="F1179" s="47">
        <f t="shared" si="103"/>
        <v>5535</v>
      </c>
      <c r="G1179" s="47">
        <f t="shared" si="104"/>
        <v>1043.6718695642089</v>
      </c>
      <c r="H1179" s="110"/>
    </row>
    <row r="1180" spans="1:129" s="49" customFormat="1" ht="14.55" customHeight="1" thickBot="1" x14ac:dyDescent="0.3">
      <c r="A1180" s="24"/>
      <c r="B1180" s="25"/>
      <c r="C1180" s="26"/>
      <c r="D1180" s="51" t="s">
        <v>29</v>
      </c>
      <c r="E1180" s="52">
        <f>SUM(E1162:E1179)</f>
        <v>26547.52</v>
      </c>
      <c r="F1180" s="52">
        <f t="shared" si="103"/>
        <v>32653.4496</v>
      </c>
      <c r="G1180" s="52">
        <f t="shared" si="104"/>
        <v>6157.0888512651618</v>
      </c>
      <c r="H1180" s="111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  <c r="BA1180" s="7"/>
      <c r="BB1180" s="7"/>
      <c r="BC1180" s="7"/>
      <c r="BD1180" s="7"/>
      <c r="BE1180" s="7"/>
      <c r="BF1180" s="7"/>
      <c r="BG1180" s="7"/>
      <c r="BH1180" s="7"/>
      <c r="BI1180" s="7"/>
      <c r="BJ1180" s="7"/>
      <c r="BK1180" s="7"/>
      <c r="BL1180" s="7"/>
      <c r="BM1180" s="7"/>
      <c r="BN1180" s="7"/>
      <c r="BO1180" s="7"/>
      <c r="BP1180" s="7"/>
      <c r="BQ1180" s="7"/>
      <c r="BR1180" s="7"/>
      <c r="BS1180" s="7"/>
      <c r="BT1180" s="7"/>
      <c r="BU1180" s="7"/>
      <c r="BV1180" s="7"/>
      <c r="BW1180" s="7"/>
      <c r="BX1180" s="7"/>
      <c r="BY1180" s="7"/>
      <c r="BZ1180" s="7"/>
      <c r="CA1180" s="7"/>
      <c r="CB1180" s="7"/>
      <c r="CC1180" s="7"/>
      <c r="CD1180" s="7"/>
      <c r="CE1180" s="7"/>
      <c r="CF1180" s="7"/>
      <c r="CG1180" s="7"/>
      <c r="CH1180" s="7"/>
      <c r="CI1180" s="7"/>
      <c r="CJ1180" s="7"/>
      <c r="CK1180" s="7"/>
      <c r="CL1180" s="7"/>
      <c r="CM1180" s="7"/>
      <c r="CN1180" s="7"/>
      <c r="CO1180" s="7"/>
      <c r="CP1180" s="7"/>
      <c r="CQ1180" s="7"/>
      <c r="CR1180" s="7"/>
      <c r="CS1180" s="7"/>
      <c r="CT1180" s="7"/>
      <c r="CU1180" s="7"/>
      <c r="CV1180" s="7"/>
      <c r="CW1180" s="7"/>
      <c r="CX1180" s="7"/>
      <c r="CY1180" s="7"/>
      <c r="CZ1180" s="7"/>
      <c r="DA1180" s="7"/>
      <c r="DB1180" s="7"/>
      <c r="DC1180" s="7"/>
      <c r="DD1180" s="7"/>
      <c r="DE1180" s="7"/>
      <c r="DF1180" s="7"/>
      <c r="DG1180" s="7"/>
      <c r="DH1180" s="7"/>
      <c r="DI1180" s="7"/>
      <c r="DJ1180" s="7"/>
      <c r="DK1180" s="7"/>
      <c r="DL1180" s="7"/>
      <c r="DM1180" s="7"/>
      <c r="DN1180" s="7"/>
      <c r="DO1180" s="7"/>
      <c r="DP1180" s="7"/>
      <c r="DQ1180" s="7"/>
      <c r="DR1180" s="7"/>
      <c r="DS1180" s="7"/>
      <c r="DT1180" s="7"/>
      <c r="DU1180" s="7"/>
      <c r="DV1180" s="7"/>
      <c r="DW1180" s="7"/>
      <c r="DX1180" s="7"/>
      <c r="DY1180" s="7"/>
    </row>
    <row r="1181" spans="1:129" s="37" customFormat="1" ht="14.55" customHeight="1" x14ac:dyDescent="0.25">
      <c r="A1181" s="44" t="s">
        <v>940</v>
      </c>
      <c r="B1181" s="45">
        <v>346</v>
      </c>
      <c r="C1181" s="124" t="s">
        <v>941</v>
      </c>
      <c r="D1181" s="41" t="s">
        <v>886</v>
      </c>
      <c r="E1181" s="42">
        <v>2000</v>
      </c>
      <c r="F1181" s="42">
        <f t="shared" si="103"/>
        <v>2460</v>
      </c>
      <c r="G1181" s="42">
        <f t="shared" si="104"/>
        <v>463.85416425075954</v>
      </c>
      <c r="H1181" s="133" t="s">
        <v>1021</v>
      </c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  <c r="BA1181" s="7"/>
      <c r="BB1181" s="7"/>
      <c r="BC1181" s="7"/>
      <c r="BD1181" s="7"/>
      <c r="BE1181" s="7"/>
      <c r="BF1181" s="7"/>
      <c r="BG1181" s="7"/>
      <c r="BH1181" s="7"/>
      <c r="BI1181" s="7"/>
      <c r="BJ1181" s="7"/>
      <c r="BK1181" s="7"/>
      <c r="BL1181" s="7"/>
      <c r="BM1181" s="7"/>
      <c r="BN1181" s="7"/>
      <c r="BO1181" s="7"/>
      <c r="BP1181" s="7"/>
      <c r="BQ1181" s="7"/>
      <c r="BR1181" s="7"/>
      <c r="BS1181" s="7"/>
      <c r="BT1181" s="7"/>
      <c r="BU1181" s="7"/>
      <c r="BV1181" s="7"/>
      <c r="BW1181" s="7"/>
      <c r="BX1181" s="7"/>
      <c r="BY1181" s="7"/>
      <c r="BZ1181" s="7"/>
      <c r="CA1181" s="7"/>
      <c r="CB1181" s="7"/>
      <c r="CC1181" s="7"/>
      <c r="CD1181" s="7"/>
      <c r="CE1181" s="7"/>
      <c r="CF1181" s="7"/>
      <c r="CG1181" s="7"/>
      <c r="CH1181" s="7"/>
      <c r="CI1181" s="7"/>
      <c r="CJ1181" s="7"/>
      <c r="CK1181" s="7"/>
      <c r="CL1181" s="7"/>
      <c r="CM1181" s="7"/>
      <c r="CN1181" s="7"/>
      <c r="CO1181" s="7"/>
      <c r="CP1181" s="7"/>
      <c r="CQ1181" s="7"/>
      <c r="CR1181" s="7"/>
      <c r="CS1181" s="7"/>
      <c r="CT1181" s="7"/>
      <c r="CU1181" s="7"/>
      <c r="CV1181" s="7"/>
      <c r="CW1181" s="7"/>
      <c r="CX1181" s="7"/>
      <c r="CY1181" s="7"/>
      <c r="CZ1181" s="7"/>
      <c r="DA1181" s="7"/>
      <c r="DB1181" s="7"/>
      <c r="DC1181" s="7"/>
      <c r="DD1181" s="7"/>
      <c r="DE1181" s="7"/>
      <c r="DF1181" s="7"/>
      <c r="DG1181" s="7"/>
      <c r="DH1181" s="7"/>
      <c r="DI1181" s="7"/>
      <c r="DJ1181" s="7"/>
      <c r="DK1181" s="7"/>
      <c r="DL1181" s="7"/>
      <c r="DM1181" s="7"/>
      <c r="DN1181" s="7"/>
      <c r="DO1181" s="7"/>
      <c r="DP1181" s="7"/>
      <c r="DQ1181" s="7"/>
      <c r="DR1181" s="7"/>
      <c r="DS1181" s="7"/>
      <c r="DT1181" s="7"/>
      <c r="DU1181" s="7"/>
      <c r="DV1181" s="7"/>
      <c r="DW1181" s="7"/>
      <c r="DX1181" s="7"/>
      <c r="DY1181" s="7"/>
    </row>
    <row r="1182" spans="1:129" ht="14.55" customHeight="1" x14ac:dyDescent="0.25">
      <c r="A1182" s="44"/>
      <c r="B1182" s="45"/>
      <c r="C1182" s="125"/>
      <c r="D1182" s="46" t="s">
        <v>300</v>
      </c>
      <c r="E1182" s="47">
        <v>2000</v>
      </c>
      <c r="F1182" s="47">
        <f t="shared" si="103"/>
        <v>2460</v>
      </c>
      <c r="G1182" s="47">
        <f t="shared" si="104"/>
        <v>463.85416425075954</v>
      </c>
      <c r="H1182" s="134"/>
    </row>
    <row r="1183" spans="1:129" ht="14.55" customHeight="1" x14ac:dyDescent="0.25">
      <c r="A1183" s="44"/>
      <c r="B1183" s="45"/>
      <c r="C1183" s="48"/>
      <c r="D1183" s="46" t="s">
        <v>105</v>
      </c>
      <c r="E1183" s="47">
        <v>3000</v>
      </c>
      <c r="F1183" s="47">
        <f t="shared" si="103"/>
        <v>3690</v>
      </c>
      <c r="G1183" s="47">
        <f t="shared" si="104"/>
        <v>695.78124637613928</v>
      </c>
      <c r="H1183" s="134"/>
    </row>
    <row r="1184" spans="1:129" ht="14.55" customHeight="1" x14ac:dyDescent="0.25">
      <c r="A1184" s="44"/>
      <c r="B1184" s="45"/>
      <c r="C1184" s="48"/>
      <c r="D1184" s="46" t="s">
        <v>51</v>
      </c>
      <c r="E1184" s="47">
        <v>4000</v>
      </c>
      <c r="F1184" s="47">
        <f t="shared" si="103"/>
        <v>4920</v>
      </c>
      <c r="G1184" s="47">
        <f t="shared" si="104"/>
        <v>927.70832850151908</v>
      </c>
      <c r="H1184" s="134"/>
    </row>
    <row r="1185" spans="1:8" ht="14.55" customHeight="1" x14ac:dyDescent="0.25">
      <c r="A1185" s="44"/>
      <c r="B1185" s="45"/>
      <c r="C1185" s="48"/>
      <c r="D1185" s="46" t="s">
        <v>53</v>
      </c>
      <c r="E1185" s="47">
        <v>2439.02</v>
      </c>
      <c r="F1185" s="47">
        <f t="shared" si="103"/>
        <v>2999.9946</v>
      </c>
      <c r="G1185" s="47">
        <f t="shared" si="104"/>
        <v>565.67479184544379</v>
      </c>
      <c r="H1185" s="134"/>
    </row>
    <row r="1186" spans="1:8" ht="14.55" customHeight="1" x14ac:dyDescent="0.25">
      <c r="A1186" s="44"/>
      <c r="B1186" s="45"/>
      <c r="C1186" s="48"/>
      <c r="D1186" s="46" t="s">
        <v>47</v>
      </c>
      <c r="E1186" s="47">
        <v>600</v>
      </c>
      <c r="F1186" s="47">
        <f t="shared" si="103"/>
        <v>738</v>
      </c>
      <c r="G1186" s="47">
        <f t="shared" si="104"/>
        <v>139.15624927522788</v>
      </c>
      <c r="H1186" s="134"/>
    </row>
    <row r="1187" spans="1:8" ht="14.55" customHeight="1" x14ac:dyDescent="0.25">
      <c r="A1187" s="44"/>
      <c r="B1187" s="45"/>
      <c r="C1187" s="48"/>
      <c r="D1187" s="46" t="s">
        <v>80</v>
      </c>
      <c r="E1187" s="47">
        <v>2000</v>
      </c>
      <c r="F1187" s="47">
        <f t="shared" si="103"/>
        <v>2460</v>
      </c>
      <c r="G1187" s="47">
        <f t="shared" si="104"/>
        <v>463.85416425075954</v>
      </c>
      <c r="H1187" s="134"/>
    </row>
    <row r="1188" spans="1:8" ht="14.55" customHeight="1" x14ac:dyDescent="0.25">
      <c r="A1188" s="44"/>
      <c r="B1188" s="45"/>
      <c r="C1188" s="48"/>
      <c r="D1188" s="46" t="s">
        <v>107</v>
      </c>
      <c r="E1188" s="47">
        <v>10000</v>
      </c>
      <c r="F1188" s="47">
        <f t="shared" si="103"/>
        <v>12300</v>
      </c>
      <c r="G1188" s="47">
        <f t="shared" si="104"/>
        <v>2319.2708212537977</v>
      </c>
      <c r="H1188" s="134"/>
    </row>
    <row r="1189" spans="1:8" ht="14.55" customHeight="1" x14ac:dyDescent="0.25">
      <c r="A1189" s="44"/>
      <c r="B1189" s="45"/>
      <c r="C1189" s="48"/>
      <c r="D1189" s="46" t="s">
        <v>204</v>
      </c>
      <c r="E1189" s="47">
        <v>2400</v>
      </c>
      <c r="F1189" s="47">
        <f t="shared" si="103"/>
        <v>2952</v>
      </c>
      <c r="G1189" s="47">
        <f t="shared" si="104"/>
        <v>556.62499710091151</v>
      </c>
      <c r="H1189" s="134"/>
    </row>
    <row r="1190" spans="1:8" ht="14.55" customHeight="1" x14ac:dyDescent="0.25">
      <c r="A1190" s="44"/>
      <c r="B1190" s="45"/>
      <c r="C1190" s="48"/>
      <c r="D1190" s="46" t="s">
        <v>872</v>
      </c>
      <c r="E1190" s="47">
        <v>9000</v>
      </c>
      <c r="F1190" s="47">
        <f t="shared" si="103"/>
        <v>11070</v>
      </c>
      <c r="G1190" s="47">
        <f t="shared" si="104"/>
        <v>2087.3437391284178</v>
      </c>
      <c r="H1190" s="134"/>
    </row>
    <row r="1191" spans="1:8" ht="14.55" customHeight="1" x14ac:dyDescent="0.25">
      <c r="A1191" s="44"/>
      <c r="B1191" s="45"/>
      <c r="C1191" s="48"/>
      <c r="D1191" s="46" t="s">
        <v>108</v>
      </c>
      <c r="E1191" s="47">
        <v>2000</v>
      </c>
      <c r="F1191" s="47">
        <f t="shared" si="103"/>
        <v>2460</v>
      </c>
      <c r="G1191" s="47">
        <f t="shared" si="104"/>
        <v>463.85416425075954</v>
      </c>
      <c r="H1191" s="134"/>
    </row>
    <row r="1192" spans="1:8" ht="14.55" customHeight="1" x14ac:dyDescent="0.25">
      <c r="A1192" s="44"/>
      <c r="B1192" s="45"/>
      <c r="C1192" s="48"/>
      <c r="D1192" s="46" t="s">
        <v>109</v>
      </c>
      <c r="E1192" s="47">
        <v>500</v>
      </c>
      <c r="F1192" s="47">
        <f t="shared" si="103"/>
        <v>615</v>
      </c>
      <c r="G1192" s="47">
        <f t="shared" si="104"/>
        <v>115.96354106268988</v>
      </c>
      <c r="H1192" s="134"/>
    </row>
    <row r="1193" spans="1:8" ht="14.55" customHeight="1" x14ac:dyDescent="0.25">
      <c r="A1193" s="44"/>
      <c r="B1193" s="45"/>
      <c r="C1193" s="48"/>
      <c r="D1193" s="46" t="s">
        <v>63</v>
      </c>
      <c r="E1193" s="47">
        <v>3000</v>
      </c>
      <c r="F1193" s="47">
        <f t="shared" si="103"/>
        <v>3690</v>
      </c>
      <c r="G1193" s="47">
        <f t="shared" si="104"/>
        <v>695.78124637613928</v>
      </c>
      <c r="H1193" s="134"/>
    </row>
    <row r="1194" spans="1:8" ht="14.55" customHeight="1" x14ac:dyDescent="0.25">
      <c r="A1194" s="44"/>
      <c r="B1194" s="45"/>
      <c r="C1194" s="48"/>
      <c r="D1194" s="46" t="s">
        <v>311</v>
      </c>
      <c r="E1194" s="47">
        <v>3500</v>
      </c>
      <c r="F1194" s="47">
        <f t="shared" ref="F1194:F1221" si="105">E1194*1.23</f>
        <v>4305</v>
      </c>
      <c r="G1194" s="47">
        <f t="shared" ref="G1194:G1221" si="106">E1194/4.3117</f>
        <v>811.74478743882923</v>
      </c>
      <c r="H1194" s="134"/>
    </row>
    <row r="1195" spans="1:8" ht="14.55" customHeight="1" x14ac:dyDescent="0.25">
      <c r="A1195" s="44"/>
      <c r="B1195" s="45"/>
      <c r="C1195" s="48"/>
      <c r="D1195" s="46" t="s">
        <v>34</v>
      </c>
      <c r="E1195" s="47">
        <v>1000</v>
      </c>
      <c r="F1195" s="47">
        <f t="shared" si="105"/>
        <v>1230</v>
      </c>
      <c r="G1195" s="47">
        <f t="shared" si="106"/>
        <v>231.92708212537977</v>
      </c>
      <c r="H1195" s="134"/>
    </row>
    <row r="1196" spans="1:8" ht="14.55" customHeight="1" x14ac:dyDescent="0.25">
      <c r="A1196" s="44"/>
      <c r="B1196" s="45"/>
      <c r="C1196" s="48"/>
      <c r="D1196" s="46" t="s">
        <v>111</v>
      </c>
      <c r="E1196" s="47">
        <v>600</v>
      </c>
      <c r="F1196" s="47">
        <f t="shared" si="105"/>
        <v>738</v>
      </c>
      <c r="G1196" s="47">
        <f t="shared" si="106"/>
        <v>139.15624927522788</v>
      </c>
      <c r="H1196" s="134"/>
    </row>
    <row r="1197" spans="1:8" ht="14.55" customHeight="1" x14ac:dyDescent="0.25">
      <c r="A1197" s="44"/>
      <c r="B1197" s="45"/>
      <c r="C1197" s="48"/>
      <c r="D1197" s="46" t="s">
        <v>27</v>
      </c>
      <c r="E1197" s="47">
        <v>12000</v>
      </c>
      <c r="F1197" s="47">
        <f t="shared" si="105"/>
        <v>14760</v>
      </c>
      <c r="G1197" s="47">
        <f t="shared" si="106"/>
        <v>2783.1249855045571</v>
      </c>
      <c r="H1197" s="134"/>
    </row>
    <row r="1198" spans="1:8" ht="14.55" customHeight="1" x14ac:dyDescent="0.25">
      <c r="A1198" s="44"/>
      <c r="B1198" s="45"/>
      <c r="C1198" s="48"/>
      <c r="D1198" s="46" t="s">
        <v>939</v>
      </c>
      <c r="E1198" s="47">
        <v>1626.02</v>
      </c>
      <c r="F1198" s="47">
        <f t="shared" si="105"/>
        <v>2000.0046</v>
      </c>
      <c r="G1198" s="47">
        <f t="shared" si="106"/>
        <v>377.11807407751002</v>
      </c>
      <c r="H1198" s="134"/>
    </row>
    <row r="1199" spans="1:8" ht="14.55" customHeight="1" x14ac:dyDescent="0.25">
      <c r="A1199" s="44"/>
      <c r="B1199" s="45"/>
      <c r="C1199" s="48"/>
      <c r="D1199" s="46" t="s">
        <v>185</v>
      </c>
      <c r="E1199" s="47">
        <v>406.5</v>
      </c>
      <c r="F1199" s="47">
        <f t="shared" si="105"/>
        <v>499.995</v>
      </c>
      <c r="G1199" s="47">
        <f t="shared" si="106"/>
        <v>94.278358883966874</v>
      </c>
      <c r="H1199" s="134"/>
    </row>
    <row r="1200" spans="1:8" ht="14.55" customHeight="1" x14ac:dyDescent="0.25">
      <c r="A1200" s="44"/>
      <c r="B1200" s="45"/>
      <c r="C1200" s="48"/>
      <c r="D1200" s="46" t="s">
        <v>92</v>
      </c>
      <c r="E1200" s="47">
        <v>700</v>
      </c>
      <c r="F1200" s="47">
        <f t="shared" si="105"/>
        <v>861</v>
      </c>
      <c r="G1200" s="47">
        <f t="shared" si="106"/>
        <v>162.34895748776583</v>
      </c>
      <c r="H1200" s="134"/>
    </row>
    <row r="1201" spans="1:8" ht="14.55" customHeight="1" x14ac:dyDescent="0.25">
      <c r="A1201" s="44"/>
      <c r="B1201" s="45"/>
      <c r="C1201" s="48"/>
      <c r="D1201" s="46" t="s">
        <v>54</v>
      </c>
      <c r="E1201" s="47">
        <v>5000</v>
      </c>
      <c r="F1201" s="47">
        <f t="shared" si="105"/>
        <v>6150</v>
      </c>
      <c r="G1201" s="47">
        <f t="shared" si="106"/>
        <v>1159.6354106268989</v>
      </c>
      <c r="H1201" s="134"/>
    </row>
    <row r="1202" spans="1:8" ht="14.55" customHeight="1" x14ac:dyDescent="0.25">
      <c r="A1202" s="44"/>
      <c r="B1202" s="45"/>
      <c r="C1202" s="48"/>
      <c r="D1202" s="46" t="s">
        <v>55</v>
      </c>
      <c r="E1202" s="47">
        <v>2000</v>
      </c>
      <c r="F1202" s="47">
        <f t="shared" si="105"/>
        <v>2460</v>
      </c>
      <c r="G1202" s="47">
        <f t="shared" si="106"/>
        <v>463.85416425075954</v>
      </c>
      <c r="H1202" s="134"/>
    </row>
    <row r="1203" spans="1:8" ht="14.55" customHeight="1" x14ac:dyDescent="0.25">
      <c r="A1203" s="44"/>
      <c r="B1203" s="45"/>
      <c r="C1203" s="48"/>
      <c r="D1203" s="46" t="s">
        <v>56</v>
      </c>
      <c r="E1203" s="47">
        <v>7317</v>
      </c>
      <c r="F1203" s="47">
        <f t="shared" si="105"/>
        <v>8999.91</v>
      </c>
      <c r="G1203" s="47">
        <f t="shared" si="106"/>
        <v>1697.0104599114038</v>
      </c>
      <c r="H1203" s="134"/>
    </row>
    <row r="1204" spans="1:8" ht="14.55" customHeight="1" x14ac:dyDescent="0.25">
      <c r="A1204" s="44"/>
      <c r="B1204" s="45"/>
      <c r="C1204" s="48"/>
      <c r="D1204" s="46" t="s">
        <v>602</v>
      </c>
      <c r="E1204" s="47">
        <v>3000</v>
      </c>
      <c r="F1204" s="47">
        <f t="shared" si="105"/>
        <v>3690</v>
      </c>
      <c r="G1204" s="47">
        <f t="shared" si="106"/>
        <v>695.78124637613928</v>
      </c>
      <c r="H1204" s="134"/>
    </row>
    <row r="1205" spans="1:8" ht="14.55" customHeight="1" x14ac:dyDescent="0.25">
      <c r="A1205" s="44"/>
      <c r="B1205" s="45"/>
      <c r="C1205" s="48"/>
      <c r="D1205" s="46" t="s">
        <v>57</v>
      </c>
      <c r="E1205" s="47">
        <v>5000</v>
      </c>
      <c r="F1205" s="47">
        <f t="shared" si="105"/>
        <v>6150</v>
      </c>
      <c r="G1205" s="47">
        <f t="shared" si="106"/>
        <v>1159.6354106268989</v>
      </c>
      <c r="H1205" s="134"/>
    </row>
    <row r="1206" spans="1:8" ht="14.55" customHeight="1" x14ac:dyDescent="0.25">
      <c r="A1206" s="44"/>
      <c r="B1206" s="45"/>
      <c r="C1206" s="48"/>
      <c r="D1206" s="46" t="s">
        <v>112</v>
      </c>
      <c r="E1206" s="47">
        <v>500</v>
      </c>
      <c r="F1206" s="47">
        <f t="shared" si="105"/>
        <v>615</v>
      </c>
      <c r="G1206" s="47">
        <f t="shared" si="106"/>
        <v>115.96354106268988</v>
      </c>
      <c r="H1206" s="134"/>
    </row>
    <row r="1207" spans="1:8" ht="14.55" customHeight="1" x14ac:dyDescent="0.25">
      <c r="A1207" s="44"/>
      <c r="B1207" s="45"/>
      <c r="C1207" s="48"/>
      <c r="D1207" s="46" t="s">
        <v>120</v>
      </c>
      <c r="E1207" s="47">
        <v>3500</v>
      </c>
      <c r="F1207" s="47">
        <f t="shared" si="105"/>
        <v>4305</v>
      </c>
      <c r="G1207" s="47">
        <f t="shared" si="106"/>
        <v>811.74478743882923</v>
      </c>
      <c r="H1207" s="134"/>
    </row>
    <row r="1208" spans="1:8" ht="14.55" customHeight="1" x14ac:dyDescent="0.25">
      <c r="A1208" s="44"/>
      <c r="B1208" s="45"/>
      <c r="C1208" s="48"/>
      <c r="D1208" s="46" t="s">
        <v>113</v>
      </c>
      <c r="E1208" s="47">
        <v>2000</v>
      </c>
      <c r="F1208" s="47">
        <f t="shared" si="105"/>
        <v>2460</v>
      </c>
      <c r="G1208" s="47">
        <f t="shared" si="106"/>
        <v>463.85416425075954</v>
      </c>
      <c r="H1208" s="134"/>
    </row>
    <row r="1209" spans="1:8" ht="14.55" customHeight="1" x14ac:dyDescent="0.25">
      <c r="A1209" s="44"/>
      <c r="B1209" s="45"/>
      <c r="C1209" s="48"/>
      <c r="D1209" s="46" t="s">
        <v>144</v>
      </c>
      <c r="E1209" s="47">
        <v>200</v>
      </c>
      <c r="F1209" s="47">
        <f t="shared" si="105"/>
        <v>246</v>
      </c>
      <c r="G1209" s="47">
        <f t="shared" si="106"/>
        <v>46.385416425075952</v>
      </c>
      <c r="H1209" s="134"/>
    </row>
    <row r="1210" spans="1:8" ht="14.55" customHeight="1" x14ac:dyDescent="0.25">
      <c r="A1210" s="44"/>
      <c r="B1210" s="45"/>
      <c r="C1210" s="48"/>
      <c r="D1210" s="46" t="s">
        <v>28</v>
      </c>
      <c r="E1210" s="47">
        <v>2000</v>
      </c>
      <c r="F1210" s="47">
        <f t="shared" si="105"/>
        <v>2460</v>
      </c>
      <c r="G1210" s="47">
        <f t="shared" si="106"/>
        <v>463.85416425075954</v>
      </c>
      <c r="H1210" s="134"/>
    </row>
    <row r="1211" spans="1:8" ht="14.55" customHeight="1" x14ac:dyDescent="0.25">
      <c r="A1211" s="44"/>
      <c r="B1211" s="45"/>
      <c r="C1211" s="48"/>
      <c r="D1211" s="46" t="s">
        <v>36</v>
      </c>
      <c r="E1211" s="47">
        <v>3658</v>
      </c>
      <c r="F1211" s="47">
        <f t="shared" si="105"/>
        <v>4499.34</v>
      </c>
      <c r="G1211" s="47">
        <f t="shared" si="106"/>
        <v>848.38926641463922</v>
      </c>
      <c r="H1211" s="134"/>
    </row>
    <row r="1212" spans="1:8" ht="14.55" customHeight="1" x14ac:dyDescent="0.25">
      <c r="A1212" s="44"/>
      <c r="B1212" s="45"/>
      <c r="C1212" s="48"/>
      <c r="D1212" s="46" t="s">
        <v>95</v>
      </c>
      <c r="E1212" s="47">
        <v>1626.5</v>
      </c>
      <c r="F1212" s="47">
        <f t="shared" si="105"/>
        <v>2000.595</v>
      </c>
      <c r="G1212" s="47">
        <f t="shared" si="106"/>
        <v>377.22939907693018</v>
      </c>
      <c r="H1212" s="134"/>
    </row>
    <row r="1213" spans="1:8" ht="14.55" customHeight="1" x14ac:dyDescent="0.25">
      <c r="A1213" s="44"/>
      <c r="B1213" s="45"/>
      <c r="C1213" s="48"/>
      <c r="D1213" s="46" t="s">
        <v>59</v>
      </c>
      <c r="E1213" s="47">
        <v>13000</v>
      </c>
      <c r="F1213" s="47">
        <f t="shared" si="105"/>
        <v>15990</v>
      </c>
      <c r="G1213" s="47">
        <f t="shared" si="106"/>
        <v>3015.052067629937</v>
      </c>
      <c r="H1213" s="134"/>
    </row>
    <row r="1214" spans="1:8" ht="14.55" customHeight="1" x14ac:dyDescent="0.25">
      <c r="A1214" s="44"/>
      <c r="B1214" s="45"/>
      <c r="C1214" s="48"/>
      <c r="D1214" s="46" t="s">
        <v>187</v>
      </c>
      <c r="E1214" s="47">
        <v>1500</v>
      </c>
      <c r="F1214" s="47">
        <f t="shared" si="105"/>
        <v>1845</v>
      </c>
      <c r="G1214" s="47">
        <f t="shared" si="106"/>
        <v>347.89062318806964</v>
      </c>
      <c r="H1214" s="134"/>
    </row>
    <row r="1215" spans="1:8" ht="14.55" customHeight="1" x14ac:dyDescent="0.25">
      <c r="A1215" s="44"/>
      <c r="B1215" s="45"/>
      <c r="C1215" s="48"/>
      <c r="D1215" s="46" t="s">
        <v>37</v>
      </c>
      <c r="E1215" s="47">
        <v>5000</v>
      </c>
      <c r="F1215" s="47">
        <f t="shared" si="105"/>
        <v>6150</v>
      </c>
      <c r="G1215" s="47">
        <f t="shared" si="106"/>
        <v>1159.6354106268989</v>
      </c>
      <c r="H1215" s="134"/>
    </row>
    <row r="1216" spans="1:8" ht="14.55" customHeight="1" x14ac:dyDescent="0.25">
      <c r="A1216" s="44"/>
      <c r="B1216" s="45"/>
      <c r="C1216" s="48"/>
      <c r="D1216" s="46" t="s">
        <v>888</v>
      </c>
      <c r="E1216" s="47">
        <v>3252.03</v>
      </c>
      <c r="F1216" s="47">
        <f t="shared" si="105"/>
        <v>3999.9969000000001</v>
      </c>
      <c r="G1216" s="47">
        <f t="shared" si="106"/>
        <v>754.23382888419883</v>
      </c>
      <c r="H1216" s="134"/>
    </row>
    <row r="1217" spans="1:129" ht="14.55" customHeight="1" x14ac:dyDescent="0.25">
      <c r="A1217" s="44"/>
      <c r="B1217" s="45"/>
      <c r="C1217" s="48"/>
      <c r="D1217" s="46" t="s">
        <v>121</v>
      </c>
      <c r="E1217" s="47">
        <v>3000</v>
      </c>
      <c r="F1217" s="47">
        <f t="shared" si="105"/>
        <v>3690</v>
      </c>
      <c r="G1217" s="47">
        <f t="shared" si="106"/>
        <v>695.78124637613928</v>
      </c>
      <c r="H1217" s="134"/>
    </row>
    <row r="1218" spans="1:129" ht="14.55" customHeight="1" x14ac:dyDescent="0.25">
      <c r="A1218" s="44"/>
      <c r="B1218" s="45"/>
      <c r="C1218" s="48"/>
      <c r="D1218" s="46" t="s">
        <v>122</v>
      </c>
      <c r="E1218" s="47">
        <v>2000</v>
      </c>
      <c r="F1218" s="47">
        <f t="shared" si="105"/>
        <v>2460</v>
      </c>
      <c r="G1218" s="47">
        <f t="shared" si="106"/>
        <v>463.85416425075954</v>
      </c>
      <c r="H1218" s="134"/>
    </row>
    <row r="1219" spans="1:129" ht="14.55" customHeight="1" x14ac:dyDescent="0.25">
      <c r="A1219" s="44"/>
      <c r="B1219" s="45"/>
      <c r="C1219" s="48"/>
      <c r="D1219" s="46" t="s">
        <v>210</v>
      </c>
      <c r="E1219" s="47">
        <v>406.5</v>
      </c>
      <c r="F1219" s="47">
        <f t="shared" si="105"/>
        <v>499.995</v>
      </c>
      <c r="G1219" s="47">
        <f t="shared" si="106"/>
        <v>94.278358883966874</v>
      </c>
      <c r="H1219" s="134"/>
    </row>
    <row r="1220" spans="1:129" ht="14.55" customHeight="1" x14ac:dyDescent="0.25">
      <c r="A1220" s="44"/>
      <c r="B1220" s="45"/>
      <c r="C1220" s="48"/>
      <c r="D1220" s="46" t="s">
        <v>38</v>
      </c>
      <c r="E1220" s="47">
        <v>5000</v>
      </c>
      <c r="F1220" s="47">
        <f t="shared" si="105"/>
        <v>6150</v>
      </c>
      <c r="G1220" s="47">
        <f t="shared" si="106"/>
        <v>1159.6354106268989</v>
      </c>
      <c r="H1220" s="134"/>
    </row>
    <row r="1221" spans="1:129" s="49" customFormat="1" ht="14.55" customHeight="1" thickBot="1" x14ac:dyDescent="0.3">
      <c r="A1221" s="24"/>
      <c r="B1221" s="25"/>
      <c r="C1221" s="50"/>
      <c r="D1221" s="51" t="s">
        <v>29</v>
      </c>
      <c r="E1221" s="52">
        <f>SUM(E1181:E1220)</f>
        <v>131731.57</v>
      </c>
      <c r="F1221" s="52">
        <f t="shared" si="105"/>
        <v>162029.83110000001</v>
      </c>
      <c r="G1221" s="52">
        <f t="shared" si="106"/>
        <v>30552.118653895217</v>
      </c>
      <c r="H1221" s="135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  <c r="BA1221" s="7"/>
      <c r="BB1221" s="7"/>
      <c r="BC1221" s="7"/>
      <c r="BD1221" s="7"/>
      <c r="BE1221" s="7"/>
      <c r="BF1221" s="7"/>
      <c r="BG1221" s="7"/>
      <c r="BH1221" s="7"/>
      <c r="BI1221" s="7"/>
      <c r="BJ1221" s="7"/>
      <c r="BK1221" s="7"/>
      <c r="BL1221" s="7"/>
      <c r="BM1221" s="7"/>
      <c r="BN1221" s="7"/>
      <c r="BO1221" s="7"/>
      <c r="BP1221" s="7"/>
      <c r="BQ1221" s="7"/>
      <c r="BR1221" s="7"/>
      <c r="BS1221" s="7"/>
      <c r="BT1221" s="7"/>
      <c r="BU1221" s="7"/>
      <c r="BV1221" s="7"/>
      <c r="BW1221" s="7"/>
      <c r="BX1221" s="7"/>
      <c r="BY1221" s="7"/>
      <c r="BZ1221" s="7"/>
      <c r="CA1221" s="7"/>
      <c r="CB1221" s="7"/>
      <c r="CC1221" s="7"/>
      <c r="CD1221" s="7"/>
      <c r="CE1221" s="7"/>
      <c r="CF1221" s="7"/>
      <c r="CG1221" s="7"/>
      <c r="CH1221" s="7"/>
      <c r="CI1221" s="7"/>
      <c r="CJ1221" s="7"/>
      <c r="CK1221" s="7"/>
      <c r="CL1221" s="7"/>
      <c r="CM1221" s="7"/>
      <c r="CN1221" s="7"/>
      <c r="CO1221" s="7"/>
      <c r="CP1221" s="7"/>
      <c r="CQ1221" s="7"/>
      <c r="CR1221" s="7"/>
      <c r="CS1221" s="7"/>
      <c r="CT1221" s="7"/>
      <c r="CU1221" s="7"/>
      <c r="CV1221" s="7"/>
      <c r="CW1221" s="7"/>
      <c r="CX1221" s="7"/>
      <c r="CY1221" s="7"/>
      <c r="CZ1221" s="7"/>
      <c r="DA1221" s="7"/>
      <c r="DB1221" s="7"/>
      <c r="DC1221" s="7"/>
      <c r="DD1221" s="7"/>
      <c r="DE1221" s="7"/>
      <c r="DF1221" s="7"/>
      <c r="DG1221" s="7"/>
      <c r="DH1221" s="7"/>
      <c r="DI1221" s="7"/>
      <c r="DJ1221" s="7"/>
      <c r="DK1221" s="7"/>
      <c r="DL1221" s="7"/>
      <c r="DM1221" s="7"/>
      <c r="DN1221" s="7"/>
      <c r="DO1221" s="7"/>
      <c r="DP1221" s="7"/>
      <c r="DQ1221" s="7"/>
      <c r="DR1221" s="7"/>
      <c r="DS1221" s="7"/>
      <c r="DT1221" s="7"/>
      <c r="DU1221" s="7"/>
      <c r="DV1221" s="7"/>
      <c r="DW1221" s="7"/>
      <c r="DX1221" s="7"/>
      <c r="DY1221" s="7"/>
    </row>
    <row r="1222" spans="1:129" s="63" customFormat="1" ht="21.45" customHeight="1" thickBot="1" x14ac:dyDescent="0.35">
      <c r="A1222" s="22" t="s">
        <v>942</v>
      </c>
      <c r="B1222" s="112" t="s">
        <v>943</v>
      </c>
      <c r="C1222" s="113"/>
      <c r="D1222" s="113"/>
      <c r="E1222" s="113"/>
      <c r="F1222" s="113"/>
      <c r="G1222" s="113"/>
      <c r="H1222" s="114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  <c r="CH1222" s="9"/>
      <c r="CI1222" s="9"/>
      <c r="CJ1222" s="9"/>
      <c r="CK1222" s="9"/>
      <c r="CL1222" s="9"/>
      <c r="CM1222" s="9"/>
      <c r="CN1222" s="9"/>
      <c r="CO1222" s="9"/>
      <c r="CP1222" s="9"/>
      <c r="CQ1222" s="9"/>
      <c r="CR1222" s="9"/>
      <c r="CS1222" s="9"/>
      <c r="CT1222" s="9"/>
      <c r="CU1222" s="9"/>
      <c r="CV1222" s="9"/>
      <c r="CW1222" s="9"/>
      <c r="CX1222" s="9"/>
      <c r="CY1222" s="9"/>
      <c r="CZ1222" s="9"/>
      <c r="DA1222" s="9"/>
      <c r="DB1222" s="9"/>
      <c r="DC1222" s="9"/>
      <c r="DD1222" s="9"/>
      <c r="DE1222" s="9"/>
      <c r="DF1222" s="9"/>
      <c r="DG1222" s="9"/>
      <c r="DH1222" s="9"/>
      <c r="DI1222" s="9"/>
      <c r="DJ1222" s="9"/>
      <c r="DK1222" s="9"/>
      <c r="DL1222" s="9"/>
      <c r="DM1222" s="9"/>
      <c r="DN1222" s="9"/>
      <c r="DO1222" s="9"/>
      <c r="DP1222" s="9"/>
      <c r="DQ1222" s="9"/>
      <c r="DR1222" s="9"/>
      <c r="DS1222" s="9"/>
      <c r="DT1222" s="9"/>
      <c r="DU1222" s="9"/>
      <c r="DV1222" s="9"/>
      <c r="DW1222" s="9"/>
      <c r="DX1222" s="9"/>
      <c r="DY1222" s="9"/>
    </row>
    <row r="1223" spans="1:129" s="37" customFormat="1" ht="14.55" customHeight="1" x14ac:dyDescent="0.25">
      <c r="A1223" s="44" t="s">
        <v>944</v>
      </c>
      <c r="B1223" s="45">
        <v>348</v>
      </c>
      <c r="C1223" s="126" t="s">
        <v>945</v>
      </c>
      <c r="D1223" s="41" t="s">
        <v>388</v>
      </c>
      <c r="E1223" s="42">
        <v>2439.02</v>
      </c>
      <c r="F1223" s="42">
        <f t="shared" ref="F1223:F1254" si="107">E1223*1.23</f>
        <v>2999.9946</v>
      </c>
      <c r="G1223" s="42">
        <f t="shared" ref="G1223:G1254" si="108">E1223/4.3117</f>
        <v>565.67479184544379</v>
      </c>
      <c r="H1223" s="109" t="s">
        <v>946</v>
      </c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  <c r="BA1223" s="7"/>
      <c r="BB1223" s="7"/>
      <c r="BC1223" s="7"/>
      <c r="BD1223" s="7"/>
      <c r="BE1223" s="7"/>
      <c r="BF1223" s="7"/>
      <c r="BG1223" s="7"/>
      <c r="BH1223" s="7"/>
      <c r="BI1223" s="7"/>
      <c r="BJ1223" s="7"/>
      <c r="BK1223" s="7"/>
      <c r="BL1223" s="7"/>
      <c r="BM1223" s="7"/>
      <c r="BN1223" s="7"/>
      <c r="BO1223" s="7"/>
      <c r="BP1223" s="7"/>
      <c r="BQ1223" s="7"/>
      <c r="BR1223" s="7"/>
      <c r="BS1223" s="7"/>
      <c r="BT1223" s="7"/>
      <c r="BU1223" s="7"/>
      <c r="BV1223" s="7"/>
      <c r="BW1223" s="7"/>
      <c r="BX1223" s="7"/>
      <c r="BY1223" s="7"/>
      <c r="BZ1223" s="7"/>
      <c r="CA1223" s="7"/>
      <c r="CB1223" s="7"/>
      <c r="CC1223" s="7"/>
      <c r="CD1223" s="7"/>
      <c r="CE1223" s="7"/>
      <c r="CF1223" s="7"/>
      <c r="CG1223" s="7"/>
      <c r="CH1223" s="7"/>
      <c r="CI1223" s="7"/>
      <c r="CJ1223" s="7"/>
      <c r="CK1223" s="7"/>
      <c r="CL1223" s="7"/>
      <c r="CM1223" s="7"/>
      <c r="CN1223" s="7"/>
      <c r="CO1223" s="7"/>
      <c r="CP1223" s="7"/>
      <c r="CQ1223" s="7"/>
      <c r="CR1223" s="7"/>
      <c r="CS1223" s="7"/>
      <c r="CT1223" s="7"/>
      <c r="CU1223" s="7"/>
      <c r="CV1223" s="7"/>
      <c r="CW1223" s="7"/>
      <c r="CX1223" s="7"/>
      <c r="CY1223" s="7"/>
      <c r="CZ1223" s="7"/>
      <c r="DA1223" s="7"/>
      <c r="DB1223" s="7"/>
      <c r="DC1223" s="7"/>
      <c r="DD1223" s="7"/>
      <c r="DE1223" s="7"/>
      <c r="DF1223" s="7"/>
      <c r="DG1223" s="7"/>
      <c r="DH1223" s="7"/>
      <c r="DI1223" s="7"/>
      <c r="DJ1223" s="7"/>
      <c r="DK1223" s="7"/>
      <c r="DL1223" s="7"/>
      <c r="DM1223" s="7"/>
      <c r="DN1223" s="7"/>
      <c r="DO1223" s="7"/>
      <c r="DP1223" s="7"/>
      <c r="DQ1223" s="7"/>
      <c r="DR1223" s="7"/>
      <c r="DS1223" s="7"/>
      <c r="DT1223" s="7"/>
      <c r="DU1223" s="7"/>
      <c r="DV1223" s="7"/>
      <c r="DW1223" s="7"/>
      <c r="DX1223" s="7"/>
      <c r="DY1223" s="7"/>
    </row>
    <row r="1224" spans="1:129" ht="14.55" customHeight="1" x14ac:dyDescent="0.25">
      <c r="A1224" s="44"/>
      <c r="B1224" s="45"/>
      <c r="C1224" s="125"/>
      <c r="D1224" s="46" t="s">
        <v>362</v>
      </c>
      <c r="E1224" s="47">
        <v>10000</v>
      </c>
      <c r="F1224" s="47">
        <f t="shared" si="107"/>
        <v>12300</v>
      </c>
      <c r="G1224" s="47">
        <f t="shared" si="108"/>
        <v>2319.2708212537977</v>
      </c>
      <c r="H1224" s="110"/>
    </row>
    <row r="1225" spans="1:129" ht="14.55" customHeight="1" x14ac:dyDescent="0.25">
      <c r="A1225" s="44"/>
      <c r="B1225" s="45"/>
      <c r="C1225" s="61"/>
      <c r="D1225" s="46" t="s">
        <v>947</v>
      </c>
      <c r="E1225" s="47">
        <v>2585</v>
      </c>
      <c r="F1225" s="47">
        <f t="shared" si="107"/>
        <v>3179.5499999999997</v>
      </c>
      <c r="G1225" s="47">
        <f t="shared" si="108"/>
        <v>599.53150729410675</v>
      </c>
      <c r="H1225" s="110"/>
    </row>
    <row r="1226" spans="1:129" ht="14.55" customHeight="1" x14ac:dyDescent="0.25">
      <c r="A1226" s="44"/>
      <c r="B1226" s="45"/>
      <c r="C1226" s="61"/>
      <c r="D1226" s="46" t="s">
        <v>676</v>
      </c>
      <c r="E1226" s="47">
        <v>5000</v>
      </c>
      <c r="F1226" s="47">
        <f t="shared" si="107"/>
        <v>6150</v>
      </c>
      <c r="G1226" s="47">
        <f t="shared" si="108"/>
        <v>1159.6354106268989</v>
      </c>
      <c r="H1226" s="110"/>
    </row>
    <row r="1227" spans="1:129" ht="14.55" customHeight="1" x14ac:dyDescent="0.25">
      <c r="A1227" s="44"/>
      <c r="B1227" s="45"/>
      <c r="C1227" s="61"/>
      <c r="D1227" s="46" t="s">
        <v>913</v>
      </c>
      <c r="E1227" s="47">
        <v>2000</v>
      </c>
      <c r="F1227" s="47">
        <f t="shared" si="107"/>
        <v>2460</v>
      </c>
      <c r="G1227" s="47">
        <f t="shared" si="108"/>
        <v>463.85416425075954</v>
      </c>
      <c r="H1227" s="110"/>
    </row>
    <row r="1228" spans="1:129" ht="14.55" customHeight="1" x14ac:dyDescent="0.25">
      <c r="A1228" s="44"/>
      <c r="B1228" s="45"/>
      <c r="C1228" s="61"/>
      <c r="D1228" s="46" t="s">
        <v>886</v>
      </c>
      <c r="E1228" s="47">
        <v>500</v>
      </c>
      <c r="F1228" s="47">
        <f t="shared" si="107"/>
        <v>615</v>
      </c>
      <c r="G1228" s="47">
        <f t="shared" si="108"/>
        <v>115.96354106268988</v>
      </c>
      <c r="H1228" s="110"/>
    </row>
    <row r="1229" spans="1:129" ht="14.55" customHeight="1" x14ac:dyDescent="0.25">
      <c r="A1229" s="44"/>
      <c r="B1229" s="45"/>
      <c r="C1229" s="61"/>
      <c r="D1229" s="46" t="s">
        <v>105</v>
      </c>
      <c r="E1229" s="47">
        <v>2000</v>
      </c>
      <c r="F1229" s="47">
        <f t="shared" si="107"/>
        <v>2460</v>
      </c>
      <c r="G1229" s="47">
        <f t="shared" si="108"/>
        <v>463.85416425075954</v>
      </c>
      <c r="H1229" s="110"/>
    </row>
    <row r="1230" spans="1:129" ht="14.55" customHeight="1" x14ac:dyDescent="0.25">
      <c r="A1230" s="44"/>
      <c r="B1230" s="45"/>
      <c r="C1230" s="61"/>
      <c r="D1230" s="46" t="s">
        <v>51</v>
      </c>
      <c r="E1230" s="47">
        <v>550</v>
      </c>
      <c r="F1230" s="47">
        <f t="shared" si="107"/>
        <v>676.5</v>
      </c>
      <c r="G1230" s="47">
        <f t="shared" si="108"/>
        <v>127.55989516895887</v>
      </c>
      <c r="H1230" s="110"/>
    </row>
    <row r="1231" spans="1:129" ht="14.55" customHeight="1" x14ac:dyDescent="0.25">
      <c r="A1231" s="44"/>
      <c r="B1231" s="45"/>
      <c r="C1231" s="61"/>
      <c r="D1231" s="46" t="s">
        <v>53</v>
      </c>
      <c r="E1231" s="47">
        <v>1626.02</v>
      </c>
      <c r="F1231" s="47">
        <f t="shared" si="107"/>
        <v>2000.0046</v>
      </c>
      <c r="G1231" s="47">
        <f t="shared" si="108"/>
        <v>377.11807407751002</v>
      </c>
      <c r="H1231" s="110"/>
    </row>
    <row r="1232" spans="1:129" ht="14.55" customHeight="1" x14ac:dyDescent="0.25">
      <c r="A1232" s="44"/>
      <c r="B1232" s="45"/>
      <c r="C1232" s="61"/>
      <c r="D1232" s="46" t="s">
        <v>47</v>
      </c>
      <c r="E1232" s="47">
        <v>500</v>
      </c>
      <c r="F1232" s="47">
        <f t="shared" si="107"/>
        <v>615</v>
      </c>
      <c r="G1232" s="47">
        <f t="shared" si="108"/>
        <v>115.96354106268988</v>
      </c>
      <c r="H1232" s="110"/>
    </row>
    <row r="1233" spans="1:8" ht="14.55" customHeight="1" x14ac:dyDescent="0.25">
      <c r="A1233" s="44"/>
      <c r="B1233" s="45"/>
      <c r="C1233" s="61"/>
      <c r="D1233" s="46" t="s">
        <v>107</v>
      </c>
      <c r="E1233" s="47">
        <v>1000</v>
      </c>
      <c r="F1233" s="47">
        <f t="shared" si="107"/>
        <v>1230</v>
      </c>
      <c r="G1233" s="47">
        <f t="shared" si="108"/>
        <v>231.92708212537977</v>
      </c>
      <c r="H1233" s="110"/>
    </row>
    <row r="1234" spans="1:8" ht="14.55" customHeight="1" x14ac:dyDescent="0.25">
      <c r="A1234" s="44"/>
      <c r="B1234" s="45"/>
      <c r="C1234" s="61"/>
      <c r="D1234" s="46" t="s">
        <v>872</v>
      </c>
      <c r="E1234" s="47">
        <v>750</v>
      </c>
      <c r="F1234" s="47">
        <f t="shared" si="107"/>
        <v>922.5</v>
      </c>
      <c r="G1234" s="47">
        <f t="shared" si="108"/>
        <v>173.94531159403482</v>
      </c>
      <c r="H1234" s="110"/>
    </row>
    <row r="1235" spans="1:8" ht="14.55" customHeight="1" x14ac:dyDescent="0.25">
      <c r="A1235" s="44"/>
      <c r="B1235" s="45"/>
      <c r="C1235" s="61"/>
      <c r="D1235" s="46" t="s">
        <v>109</v>
      </c>
      <c r="E1235" s="47">
        <v>2000</v>
      </c>
      <c r="F1235" s="47">
        <f t="shared" si="107"/>
        <v>2460</v>
      </c>
      <c r="G1235" s="47">
        <f t="shared" si="108"/>
        <v>463.85416425075954</v>
      </c>
      <c r="H1235" s="110"/>
    </row>
    <row r="1236" spans="1:8" ht="14.55" customHeight="1" x14ac:dyDescent="0.25">
      <c r="A1236" s="44"/>
      <c r="B1236" s="45"/>
      <c r="C1236" s="61"/>
      <c r="D1236" s="46" t="s">
        <v>63</v>
      </c>
      <c r="E1236" s="47">
        <v>1000</v>
      </c>
      <c r="F1236" s="47">
        <f t="shared" si="107"/>
        <v>1230</v>
      </c>
      <c r="G1236" s="47">
        <f t="shared" si="108"/>
        <v>231.92708212537977</v>
      </c>
      <c r="H1236" s="110"/>
    </row>
    <row r="1237" spans="1:8" ht="14.55" customHeight="1" x14ac:dyDescent="0.25">
      <c r="A1237" s="44"/>
      <c r="B1237" s="45"/>
      <c r="C1237" s="61"/>
      <c r="D1237" s="46" t="s">
        <v>311</v>
      </c>
      <c r="E1237" s="47">
        <v>1000</v>
      </c>
      <c r="F1237" s="47">
        <f t="shared" si="107"/>
        <v>1230</v>
      </c>
      <c r="G1237" s="47">
        <f t="shared" si="108"/>
        <v>231.92708212537977</v>
      </c>
      <c r="H1237" s="110"/>
    </row>
    <row r="1238" spans="1:8" ht="14.55" customHeight="1" x14ac:dyDescent="0.25">
      <c r="A1238" s="44"/>
      <c r="B1238" s="45"/>
      <c r="C1238" s="61"/>
      <c r="D1238" s="46" t="s">
        <v>34</v>
      </c>
      <c r="E1238" s="47">
        <v>1000</v>
      </c>
      <c r="F1238" s="47">
        <f t="shared" si="107"/>
        <v>1230</v>
      </c>
      <c r="G1238" s="47">
        <f t="shared" si="108"/>
        <v>231.92708212537977</v>
      </c>
      <c r="H1238" s="110"/>
    </row>
    <row r="1239" spans="1:8" ht="14.55" customHeight="1" x14ac:dyDescent="0.25">
      <c r="A1239" s="44"/>
      <c r="B1239" s="45"/>
      <c r="C1239" s="61"/>
      <c r="D1239" s="46" t="s">
        <v>111</v>
      </c>
      <c r="E1239" s="47">
        <v>500</v>
      </c>
      <c r="F1239" s="47">
        <f t="shared" si="107"/>
        <v>615</v>
      </c>
      <c r="G1239" s="47">
        <f t="shared" si="108"/>
        <v>115.96354106268988</v>
      </c>
      <c r="H1239" s="110"/>
    </row>
    <row r="1240" spans="1:8" ht="14.55" customHeight="1" x14ac:dyDescent="0.25">
      <c r="A1240" s="44"/>
      <c r="B1240" s="45"/>
      <c r="C1240" s="61"/>
      <c r="D1240" s="46" t="s">
        <v>35</v>
      </c>
      <c r="E1240" s="47">
        <v>1500</v>
      </c>
      <c r="F1240" s="47">
        <f t="shared" si="107"/>
        <v>1845</v>
      </c>
      <c r="G1240" s="47">
        <f t="shared" si="108"/>
        <v>347.89062318806964</v>
      </c>
      <c r="H1240" s="110"/>
    </row>
    <row r="1241" spans="1:8" ht="14.55" customHeight="1" x14ac:dyDescent="0.25">
      <c r="A1241" s="44"/>
      <c r="B1241" s="45"/>
      <c r="C1241" s="61"/>
      <c r="D1241" s="46" t="s">
        <v>55</v>
      </c>
      <c r="E1241" s="47">
        <v>1000</v>
      </c>
      <c r="F1241" s="47">
        <f t="shared" si="107"/>
        <v>1230</v>
      </c>
      <c r="G1241" s="47">
        <f t="shared" si="108"/>
        <v>231.92708212537977</v>
      </c>
      <c r="H1241" s="110"/>
    </row>
    <row r="1242" spans="1:8" ht="14.55" customHeight="1" x14ac:dyDescent="0.25">
      <c r="A1242" s="44"/>
      <c r="B1242" s="45"/>
      <c r="C1242" s="61"/>
      <c r="D1242" s="46" t="s">
        <v>602</v>
      </c>
      <c r="E1242" s="47">
        <v>2000</v>
      </c>
      <c r="F1242" s="47">
        <f t="shared" si="107"/>
        <v>2460</v>
      </c>
      <c r="G1242" s="47">
        <f t="shared" si="108"/>
        <v>463.85416425075954</v>
      </c>
      <c r="H1242" s="110"/>
    </row>
    <row r="1243" spans="1:8" ht="14.55" customHeight="1" x14ac:dyDescent="0.25">
      <c r="A1243" s="44"/>
      <c r="B1243" s="45"/>
      <c r="C1243" s="61"/>
      <c r="D1243" s="46" t="s">
        <v>57</v>
      </c>
      <c r="E1243" s="47">
        <v>900</v>
      </c>
      <c r="F1243" s="47">
        <f t="shared" si="107"/>
        <v>1107</v>
      </c>
      <c r="G1243" s="47">
        <f t="shared" si="108"/>
        <v>208.73437391284179</v>
      </c>
      <c r="H1243" s="110"/>
    </row>
    <row r="1244" spans="1:8" ht="14.55" customHeight="1" x14ac:dyDescent="0.25">
      <c r="A1244" s="44"/>
      <c r="B1244" s="45"/>
      <c r="C1244" s="61"/>
      <c r="D1244" s="46" t="s">
        <v>367</v>
      </c>
      <c r="E1244" s="47">
        <v>2439.02</v>
      </c>
      <c r="F1244" s="47">
        <f t="shared" si="107"/>
        <v>2999.9946</v>
      </c>
      <c r="G1244" s="47">
        <f t="shared" si="108"/>
        <v>565.67479184544379</v>
      </c>
      <c r="H1244" s="110"/>
    </row>
    <row r="1245" spans="1:8" ht="14.55" customHeight="1" x14ac:dyDescent="0.25">
      <c r="A1245" s="44"/>
      <c r="B1245" s="45"/>
      <c r="C1245" s="61"/>
      <c r="D1245" s="46" t="s">
        <v>368</v>
      </c>
      <c r="E1245" s="47">
        <v>1626.02</v>
      </c>
      <c r="F1245" s="47">
        <f t="shared" si="107"/>
        <v>2000.0046</v>
      </c>
      <c r="G1245" s="47">
        <f t="shared" si="108"/>
        <v>377.11807407751002</v>
      </c>
      <c r="H1245" s="110"/>
    </row>
    <row r="1246" spans="1:8" ht="14.55" customHeight="1" x14ac:dyDescent="0.25">
      <c r="A1246" s="44"/>
      <c r="B1246" s="45"/>
      <c r="C1246" s="61"/>
      <c r="D1246" s="46" t="s">
        <v>120</v>
      </c>
      <c r="E1246" s="47">
        <v>5000</v>
      </c>
      <c r="F1246" s="47">
        <f t="shared" si="107"/>
        <v>6150</v>
      </c>
      <c r="G1246" s="47">
        <f t="shared" si="108"/>
        <v>1159.6354106268989</v>
      </c>
      <c r="H1246" s="110"/>
    </row>
    <row r="1247" spans="1:8" ht="14.55" customHeight="1" x14ac:dyDescent="0.25">
      <c r="A1247" s="44"/>
      <c r="B1247" s="45"/>
      <c r="C1247" s="61"/>
      <c r="D1247" s="46" t="s">
        <v>370</v>
      </c>
      <c r="E1247" s="47">
        <v>4000</v>
      </c>
      <c r="F1247" s="47">
        <f t="shared" si="107"/>
        <v>4920</v>
      </c>
      <c r="G1247" s="47">
        <f t="shared" si="108"/>
        <v>927.70832850151908</v>
      </c>
      <c r="H1247" s="110"/>
    </row>
    <row r="1248" spans="1:8" ht="14.55" customHeight="1" x14ac:dyDescent="0.25">
      <c r="A1248" s="44"/>
      <c r="B1248" s="45"/>
      <c r="C1248" s="61"/>
      <c r="D1248" s="46" t="s">
        <v>948</v>
      </c>
      <c r="E1248" s="47">
        <v>500</v>
      </c>
      <c r="F1248" s="47">
        <f t="shared" si="107"/>
        <v>615</v>
      </c>
      <c r="G1248" s="47">
        <f t="shared" si="108"/>
        <v>115.96354106268988</v>
      </c>
      <c r="H1248" s="110"/>
    </row>
    <row r="1249" spans="1:129" ht="14.55" customHeight="1" x14ac:dyDescent="0.25">
      <c r="A1249" s="44"/>
      <c r="B1249" s="45"/>
      <c r="C1249" s="61"/>
      <c r="D1249" s="46" t="s">
        <v>98</v>
      </c>
      <c r="E1249" s="47">
        <v>1000</v>
      </c>
      <c r="F1249" s="47">
        <f t="shared" si="107"/>
        <v>1230</v>
      </c>
      <c r="G1249" s="47">
        <f t="shared" si="108"/>
        <v>231.92708212537977</v>
      </c>
      <c r="H1249" s="110"/>
    </row>
    <row r="1250" spans="1:129" ht="14.55" customHeight="1" x14ac:dyDescent="0.25">
      <c r="A1250" s="44"/>
      <c r="B1250" s="45"/>
      <c r="C1250" s="61"/>
      <c r="D1250" s="46" t="s">
        <v>144</v>
      </c>
      <c r="E1250" s="47">
        <v>1000</v>
      </c>
      <c r="F1250" s="47">
        <f t="shared" si="107"/>
        <v>1230</v>
      </c>
      <c r="G1250" s="47">
        <f t="shared" si="108"/>
        <v>231.92708212537977</v>
      </c>
      <c r="H1250" s="110"/>
    </row>
    <row r="1251" spans="1:129" ht="14.55" customHeight="1" x14ac:dyDescent="0.25">
      <c r="A1251" s="44"/>
      <c r="B1251" s="45"/>
      <c r="C1251" s="61"/>
      <c r="D1251" s="46" t="s">
        <v>28</v>
      </c>
      <c r="E1251" s="47">
        <v>5000</v>
      </c>
      <c r="F1251" s="47">
        <f t="shared" si="107"/>
        <v>6150</v>
      </c>
      <c r="G1251" s="47">
        <f t="shared" si="108"/>
        <v>1159.6354106268989</v>
      </c>
      <c r="H1251" s="110"/>
    </row>
    <row r="1252" spans="1:129" ht="14.55" customHeight="1" x14ac:dyDescent="0.25">
      <c r="A1252" s="44"/>
      <c r="B1252" s="45"/>
      <c r="C1252" s="61"/>
      <c r="D1252" s="46" t="s">
        <v>36</v>
      </c>
      <c r="E1252" s="47">
        <v>500</v>
      </c>
      <c r="F1252" s="47">
        <f t="shared" si="107"/>
        <v>615</v>
      </c>
      <c r="G1252" s="47">
        <f t="shared" si="108"/>
        <v>115.96354106268988</v>
      </c>
      <c r="H1252" s="110"/>
    </row>
    <row r="1253" spans="1:129" ht="14.55" customHeight="1" x14ac:dyDescent="0.25">
      <c r="A1253" s="44"/>
      <c r="B1253" s="45"/>
      <c r="C1253" s="61"/>
      <c r="D1253" s="46" t="s">
        <v>59</v>
      </c>
      <c r="E1253" s="47">
        <v>2500</v>
      </c>
      <c r="F1253" s="47">
        <f t="shared" si="107"/>
        <v>3075</v>
      </c>
      <c r="G1253" s="47">
        <f t="shared" si="108"/>
        <v>579.81770531344944</v>
      </c>
      <c r="H1253" s="110"/>
    </row>
    <row r="1254" spans="1:129" ht="14.55" customHeight="1" x14ac:dyDescent="0.25">
      <c r="A1254" s="44"/>
      <c r="B1254" s="45"/>
      <c r="C1254" s="61"/>
      <c r="D1254" s="46" t="s">
        <v>37</v>
      </c>
      <c r="E1254" s="47">
        <v>5000</v>
      </c>
      <c r="F1254" s="47">
        <f t="shared" si="107"/>
        <v>6150</v>
      </c>
      <c r="G1254" s="47">
        <f t="shared" si="108"/>
        <v>1159.6354106268989</v>
      </c>
      <c r="H1254" s="110"/>
    </row>
    <row r="1255" spans="1:129" ht="14.55" customHeight="1" x14ac:dyDescent="0.25">
      <c r="A1255" s="44"/>
      <c r="B1255" s="45"/>
      <c r="C1255" s="61"/>
      <c r="D1255" s="46" t="s">
        <v>121</v>
      </c>
      <c r="E1255" s="47">
        <v>800</v>
      </c>
      <c r="F1255" s="47">
        <f t="shared" ref="F1255:F1282" si="109">E1255*1.23</f>
        <v>984</v>
      </c>
      <c r="G1255" s="47">
        <f t="shared" ref="G1255:G1282" si="110">E1255/4.3117</f>
        <v>185.54166570030381</v>
      </c>
      <c r="H1255" s="110"/>
    </row>
    <row r="1256" spans="1:129" ht="14.55" customHeight="1" x14ac:dyDescent="0.25">
      <c r="A1256" s="44"/>
      <c r="B1256" s="45"/>
      <c r="C1256" s="61"/>
      <c r="D1256" s="46" t="s">
        <v>122</v>
      </c>
      <c r="E1256" s="47">
        <v>800</v>
      </c>
      <c r="F1256" s="47">
        <f t="shared" si="109"/>
        <v>984</v>
      </c>
      <c r="G1256" s="47">
        <f t="shared" si="110"/>
        <v>185.54166570030381</v>
      </c>
      <c r="H1256" s="110"/>
    </row>
    <row r="1257" spans="1:129" ht="14.55" customHeight="1" x14ac:dyDescent="0.25">
      <c r="A1257" s="44"/>
      <c r="B1257" s="45"/>
      <c r="C1257" s="61"/>
      <c r="D1257" s="46" t="s">
        <v>139</v>
      </c>
      <c r="E1257" s="47">
        <v>2000</v>
      </c>
      <c r="F1257" s="47">
        <f t="shared" si="109"/>
        <v>2460</v>
      </c>
      <c r="G1257" s="47">
        <f t="shared" si="110"/>
        <v>463.85416425075954</v>
      </c>
      <c r="H1257" s="110"/>
    </row>
    <row r="1258" spans="1:129" ht="14.55" customHeight="1" x14ac:dyDescent="0.25">
      <c r="A1258" s="44"/>
      <c r="B1258" s="45"/>
      <c r="C1258" s="61"/>
      <c r="D1258" s="46" t="s">
        <v>569</v>
      </c>
      <c r="E1258" s="47">
        <v>6000</v>
      </c>
      <c r="F1258" s="47">
        <f t="shared" si="109"/>
        <v>7380</v>
      </c>
      <c r="G1258" s="47">
        <f t="shared" si="110"/>
        <v>1391.5624927522786</v>
      </c>
      <c r="H1258" s="110"/>
    </row>
    <row r="1259" spans="1:129" ht="14.55" customHeight="1" x14ac:dyDescent="0.25">
      <c r="A1259" s="44"/>
      <c r="B1259" s="45"/>
      <c r="C1259" s="61"/>
      <c r="D1259" s="46" t="s">
        <v>348</v>
      </c>
      <c r="E1259" s="47">
        <v>1500</v>
      </c>
      <c r="F1259" s="47">
        <f t="shared" si="109"/>
        <v>1845</v>
      </c>
      <c r="G1259" s="47">
        <f t="shared" si="110"/>
        <v>347.89062318806964</v>
      </c>
      <c r="H1259" s="110"/>
    </row>
    <row r="1260" spans="1:129" s="49" customFormat="1" ht="14.55" customHeight="1" thickBot="1" x14ac:dyDescent="0.3">
      <c r="A1260" s="24"/>
      <c r="B1260" s="25"/>
      <c r="C1260" s="62"/>
      <c r="D1260" s="51" t="s">
        <v>29</v>
      </c>
      <c r="E1260" s="52">
        <f>SUM(E1223:E1259)</f>
        <v>79515.079999999987</v>
      </c>
      <c r="F1260" s="52">
        <f t="shared" si="109"/>
        <v>97803.548399999985</v>
      </c>
      <c r="G1260" s="52">
        <f t="shared" si="110"/>
        <v>18441.70048936614</v>
      </c>
      <c r="H1260" s="111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  <c r="BA1260" s="7"/>
      <c r="BB1260" s="7"/>
      <c r="BC1260" s="7"/>
      <c r="BD1260" s="7"/>
      <c r="BE1260" s="7"/>
      <c r="BF1260" s="7"/>
      <c r="BG1260" s="7"/>
      <c r="BH1260" s="7"/>
      <c r="BI1260" s="7"/>
      <c r="BJ1260" s="7"/>
      <c r="BK1260" s="7"/>
      <c r="BL1260" s="7"/>
      <c r="BM1260" s="7"/>
      <c r="BN1260" s="7"/>
      <c r="BO1260" s="7"/>
      <c r="BP1260" s="7"/>
      <c r="BQ1260" s="7"/>
      <c r="BR1260" s="7"/>
      <c r="BS1260" s="7"/>
      <c r="BT1260" s="7"/>
      <c r="BU1260" s="7"/>
      <c r="BV1260" s="7"/>
      <c r="BW1260" s="7"/>
      <c r="BX1260" s="7"/>
      <c r="BY1260" s="7"/>
      <c r="BZ1260" s="7"/>
      <c r="CA1260" s="7"/>
      <c r="CB1260" s="7"/>
      <c r="CC1260" s="7"/>
      <c r="CD1260" s="7"/>
      <c r="CE1260" s="7"/>
      <c r="CF1260" s="7"/>
      <c r="CG1260" s="7"/>
      <c r="CH1260" s="7"/>
      <c r="CI1260" s="7"/>
      <c r="CJ1260" s="7"/>
      <c r="CK1260" s="7"/>
      <c r="CL1260" s="7"/>
      <c r="CM1260" s="7"/>
      <c r="CN1260" s="7"/>
      <c r="CO1260" s="7"/>
      <c r="CP1260" s="7"/>
      <c r="CQ1260" s="7"/>
      <c r="CR1260" s="7"/>
      <c r="CS1260" s="7"/>
      <c r="CT1260" s="7"/>
      <c r="CU1260" s="7"/>
      <c r="CV1260" s="7"/>
      <c r="CW1260" s="7"/>
      <c r="CX1260" s="7"/>
      <c r="CY1260" s="7"/>
      <c r="CZ1260" s="7"/>
      <c r="DA1260" s="7"/>
      <c r="DB1260" s="7"/>
      <c r="DC1260" s="7"/>
      <c r="DD1260" s="7"/>
      <c r="DE1260" s="7"/>
      <c r="DF1260" s="7"/>
      <c r="DG1260" s="7"/>
      <c r="DH1260" s="7"/>
      <c r="DI1260" s="7"/>
      <c r="DJ1260" s="7"/>
      <c r="DK1260" s="7"/>
      <c r="DL1260" s="7"/>
      <c r="DM1260" s="7"/>
      <c r="DN1260" s="7"/>
      <c r="DO1260" s="7"/>
      <c r="DP1260" s="7"/>
      <c r="DQ1260" s="7"/>
      <c r="DR1260" s="7"/>
      <c r="DS1260" s="7"/>
      <c r="DT1260" s="7"/>
      <c r="DU1260" s="7"/>
      <c r="DV1260" s="7"/>
      <c r="DW1260" s="7"/>
      <c r="DX1260" s="7"/>
      <c r="DY1260" s="7"/>
    </row>
    <row r="1261" spans="1:129" s="37" customFormat="1" ht="14.55" customHeight="1" x14ac:dyDescent="0.25">
      <c r="A1261" s="44" t="s">
        <v>949</v>
      </c>
      <c r="B1261" s="45">
        <v>349</v>
      </c>
      <c r="C1261" s="126" t="s">
        <v>950</v>
      </c>
      <c r="D1261" s="41" t="s">
        <v>105</v>
      </c>
      <c r="E1261" s="42">
        <v>2000</v>
      </c>
      <c r="F1261" s="42">
        <f t="shared" si="109"/>
        <v>2460</v>
      </c>
      <c r="G1261" s="42">
        <f t="shared" si="110"/>
        <v>463.85416425075954</v>
      </c>
      <c r="H1261" s="109" t="s">
        <v>951</v>
      </c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AZ1261" s="7"/>
      <c r="BA1261" s="7"/>
      <c r="BB1261" s="7"/>
      <c r="BC1261" s="7"/>
      <c r="BD1261" s="7"/>
      <c r="BE1261" s="7"/>
      <c r="BF1261" s="7"/>
      <c r="BG1261" s="7"/>
      <c r="BH1261" s="7"/>
      <c r="BI1261" s="7"/>
      <c r="BJ1261" s="7"/>
      <c r="BK1261" s="7"/>
      <c r="BL1261" s="7"/>
      <c r="BM1261" s="7"/>
      <c r="BN1261" s="7"/>
      <c r="BO1261" s="7"/>
      <c r="BP1261" s="7"/>
      <c r="BQ1261" s="7"/>
      <c r="BR1261" s="7"/>
      <c r="BS1261" s="7"/>
      <c r="BT1261" s="7"/>
      <c r="BU1261" s="7"/>
      <c r="BV1261" s="7"/>
      <c r="BW1261" s="7"/>
      <c r="BX1261" s="7"/>
      <c r="BY1261" s="7"/>
      <c r="BZ1261" s="7"/>
      <c r="CA1261" s="7"/>
      <c r="CB1261" s="7"/>
      <c r="CC1261" s="7"/>
      <c r="CD1261" s="7"/>
      <c r="CE1261" s="7"/>
      <c r="CF1261" s="7"/>
      <c r="CG1261" s="7"/>
      <c r="CH1261" s="7"/>
      <c r="CI1261" s="7"/>
      <c r="CJ1261" s="7"/>
      <c r="CK1261" s="7"/>
      <c r="CL1261" s="7"/>
      <c r="CM1261" s="7"/>
      <c r="CN1261" s="7"/>
      <c r="CO1261" s="7"/>
      <c r="CP1261" s="7"/>
      <c r="CQ1261" s="7"/>
      <c r="CR1261" s="7"/>
      <c r="CS1261" s="7"/>
      <c r="CT1261" s="7"/>
      <c r="CU1261" s="7"/>
      <c r="CV1261" s="7"/>
      <c r="CW1261" s="7"/>
      <c r="CX1261" s="7"/>
      <c r="CY1261" s="7"/>
      <c r="CZ1261" s="7"/>
      <c r="DA1261" s="7"/>
      <c r="DB1261" s="7"/>
      <c r="DC1261" s="7"/>
      <c r="DD1261" s="7"/>
      <c r="DE1261" s="7"/>
      <c r="DF1261" s="7"/>
      <c r="DG1261" s="7"/>
      <c r="DH1261" s="7"/>
      <c r="DI1261" s="7"/>
      <c r="DJ1261" s="7"/>
      <c r="DK1261" s="7"/>
      <c r="DL1261" s="7"/>
      <c r="DM1261" s="7"/>
      <c r="DN1261" s="7"/>
      <c r="DO1261" s="7"/>
      <c r="DP1261" s="7"/>
      <c r="DQ1261" s="7"/>
      <c r="DR1261" s="7"/>
      <c r="DS1261" s="7"/>
      <c r="DT1261" s="7"/>
      <c r="DU1261" s="7"/>
      <c r="DV1261" s="7"/>
      <c r="DW1261" s="7"/>
      <c r="DX1261" s="7"/>
      <c r="DY1261" s="7"/>
    </row>
    <row r="1262" spans="1:129" ht="14.55" customHeight="1" x14ac:dyDescent="0.25">
      <c r="A1262" s="44"/>
      <c r="B1262" s="45"/>
      <c r="C1262" s="125"/>
      <c r="D1262" s="46" t="s">
        <v>47</v>
      </c>
      <c r="E1262" s="47">
        <v>700</v>
      </c>
      <c r="F1262" s="47">
        <f t="shared" si="109"/>
        <v>861</v>
      </c>
      <c r="G1262" s="47">
        <f t="shared" si="110"/>
        <v>162.34895748776583</v>
      </c>
      <c r="H1262" s="110"/>
    </row>
    <row r="1263" spans="1:129" ht="14.55" customHeight="1" x14ac:dyDescent="0.25">
      <c r="A1263" s="44"/>
      <c r="B1263" s="45"/>
      <c r="C1263" s="61"/>
      <c r="D1263" s="46" t="s">
        <v>107</v>
      </c>
      <c r="E1263" s="47">
        <v>1200</v>
      </c>
      <c r="F1263" s="47">
        <f t="shared" si="109"/>
        <v>1476</v>
      </c>
      <c r="G1263" s="47">
        <f t="shared" si="110"/>
        <v>278.31249855045576</v>
      </c>
      <c r="H1263" s="110"/>
    </row>
    <row r="1264" spans="1:129" ht="14.55" customHeight="1" x14ac:dyDescent="0.25">
      <c r="A1264" s="44"/>
      <c r="B1264" s="45"/>
      <c r="C1264" s="61"/>
      <c r="D1264" s="46" t="s">
        <v>54</v>
      </c>
      <c r="E1264" s="47">
        <v>2500</v>
      </c>
      <c r="F1264" s="47">
        <f t="shared" si="109"/>
        <v>3075</v>
      </c>
      <c r="G1264" s="47">
        <f t="shared" si="110"/>
        <v>579.81770531344944</v>
      </c>
      <c r="H1264" s="110"/>
    </row>
    <row r="1265" spans="1:129" ht="14.55" customHeight="1" x14ac:dyDescent="0.25">
      <c r="A1265" s="44"/>
      <c r="B1265" s="45"/>
      <c r="C1265" s="61"/>
      <c r="D1265" s="46" t="s">
        <v>112</v>
      </c>
      <c r="E1265" s="47">
        <v>2000</v>
      </c>
      <c r="F1265" s="47">
        <f t="shared" si="109"/>
        <v>2460</v>
      </c>
      <c r="G1265" s="47">
        <f t="shared" si="110"/>
        <v>463.85416425075954</v>
      </c>
      <c r="H1265" s="110"/>
    </row>
    <row r="1266" spans="1:129" ht="14.55" customHeight="1" x14ac:dyDescent="0.25">
      <c r="A1266" s="44"/>
      <c r="B1266" s="45"/>
      <c r="C1266" s="61"/>
      <c r="D1266" s="46" t="s">
        <v>36</v>
      </c>
      <c r="E1266" s="47">
        <v>800</v>
      </c>
      <c r="F1266" s="47">
        <f t="shared" si="109"/>
        <v>984</v>
      </c>
      <c r="G1266" s="47">
        <f t="shared" si="110"/>
        <v>185.54166570030381</v>
      </c>
      <c r="H1266" s="110"/>
    </row>
    <row r="1267" spans="1:129" ht="14.55" customHeight="1" x14ac:dyDescent="0.25">
      <c r="A1267" s="44"/>
      <c r="B1267" s="45"/>
      <c r="C1267" s="61"/>
      <c r="D1267" s="46" t="s">
        <v>59</v>
      </c>
      <c r="E1267" s="47">
        <v>1500</v>
      </c>
      <c r="F1267" s="47">
        <f t="shared" si="109"/>
        <v>1845</v>
      </c>
      <c r="G1267" s="47">
        <f t="shared" si="110"/>
        <v>347.89062318806964</v>
      </c>
      <c r="H1267" s="110"/>
    </row>
    <row r="1268" spans="1:129" ht="14.55" customHeight="1" x14ac:dyDescent="0.25">
      <c r="A1268" s="44"/>
      <c r="B1268" s="45"/>
      <c r="C1268" s="61"/>
      <c r="D1268" s="46" t="s">
        <v>187</v>
      </c>
      <c r="E1268" s="47">
        <v>400</v>
      </c>
      <c r="F1268" s="47">
        <f t="shared" si="109"/>
        <v>492</v>
      </c>
      <c r="G1268" s="47">
        <f t="shared" si="110"/>
        <v>92.770832850151905</v>
      </c>
      <c r="H1268" s="110"/>
    </row>
    <row r="1269" spans="1:129" ht="14.55" customHeight="1" x14ac:dyDescent="0.25">
      <c r="A1269" s="44"/>
      <c r="B1269" s="45"/>
      <c r="C1269" s="61"/>
      <c r="D1269" s="46" t="s">
        <v>37</v>
      </c>
      <c r="E1269" s="47">
        <v>3000</v>
      </c>
      <c r="F1269" s="47">
        <f t="shared" si="109"/>
        <v>3690</v>
      </c>
      <c r="G1269" s="47">
        <f t="shared" si="110"/>
        <v>695.78124637613928</v>
      </c>
      <c r="H1269" s="110"/>
    </row>
    <row r="1270" spans="1:129" ht="14.55" customHeight="1" x14ac:dyDescent="0.25">
      <c r="A1270" s="44"/>
      <c r="B1270" s="45"/>
      <c r="C1270" s="61"/>
      <c r="D1270" s="46" t="s">
        <v>121</v>
      </c>
      <c r="E1270" s="47">
        <v>1000</v>
      </c>
      <c r="F1270" s="47">
        <f t="shared" si="109"/>
        <v>1230</v>
      </c>
      <c r="G1270" s="47">
        <f t="shared" si="110"/>
        <v>231.92708212537977</v>
      </c>
      <c r="H1270" s="110"/>
    </row>
    <row r="1271" spans="1:129" ht="14.55" customHeight="1" x14ac:dyDescent="0.25">
      <c r="A1271" s="44"/>
      <c r="B1271" s="45"/>
      <c r="C1271" s="61"/>
      <c r="D1271" s="46" t="s">
        <v>38</v>
      </c>
      <c r="E1271" s="47">
        <v>4000</v>
      </c>
      <c r="F1271" s="47">
        <f t="shared" si="109"/>
        <v>4920</v>
      </c>
      <c r="G1271" s="47">
        <f t="shared" si="110"/>
        <v>927.70832850151908</v>
      </c>
      <c r="H1271" s="110"/>
    </row>
    <row r="1272" spans="1:129" s="49" customFormat="1" ht="14.55" customHeight="1" thickBot="1" x14ac:dyDescent="0.3">
      <c r="A1272" s="24"/>
      <c r="B1272" s="25"/>
      <c r="C1272" s="62"/>
      <c r="D1272" s="51" t="s">
        <v>29</v>
      </c>
      <c r="E1272" s="52">
        <f>SUM(E1261:E1271)</f>
        <v>19100</v>
      </c>
      <c r="F1272" s="52">
        <f t="shared" si="109"/>
        <v>23493</v>
      </c>
      <c r="G1272" s="52">
        <f t="shared" si="110"/>
        <v>4429.8072685947536</v>
      </c>
      <c r="H1272" s="111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  <c r="BA1272" s="7"/>
      <c r="BB1272" s="7"/>
      <c r="BC1272" s="7"/>
      <c r="BD1272" s="7"/>
      <c r="BE1272" s="7"/>
      <c r="BF1272" s="7"/>
      <c r="BG1272" s="7"/>
      <c r="BH1272" s="7"/>
      <c r="BI1272" s="7"/>
      <c r="BJ1272" s="7"/>
      <c r="BK1272" s="7"/>
      <c r="BL1272" s="7"/>
      <c r="BM1272" s="7"/>
      <c r="BN1272" s="7"/>
      <c r="BO1272" s="7"/>
      <c r="BP1272" s="7"/>
      <c r="BQ1272" s="7"/>
      <c r="BR1272" s="7"/>
      <c r="BS1272" s="7"/>
      <c r="BT1272" s="7"/>
      <c r="BU1272" s="7"/>
      <c r="BV1272" s="7"/>
      <c r="BW1272" s="7"/>
      <c r="BX1272" s="7"/>
      <c r="BY1272" s="7"/>
      <c r="BZ1272" s="7"/>
      <c r="CA1272" s="7"/>
      <c r="CB1272" s="7"/>
      <c r="CC1272" s="7"/>
      <c r="CD1272" s="7"/>
      <c r="CE1272" s="7"/>
      <c r="CF1272" s="7"/>
      <c r="CG1272" s="7"/>
      <c r="CH1272" s="7"/>
      <c r="CI1272" s="7"/>
      <c r="CJ1272" s="7"/>
      <c r="CK1272" s="7"/>
      <c r="CL1272" s="7"/>
      <c r="CM1272" s="7"/>
      <c r="CN1272" s="7"/>
      <c r="CO1272" s="7"/>
      <c r="CP1272" s="7"/>
      <c r="CQ1272" s="7"/>
      <c r="CR1272" s="7"/>
      <c r="CS1272" s="7"/>
      <c r="CT1272" s="7"/>
      <c r="CU1272" s="7"/>
      <c r="CV1272" s="7"/>
      <c r="CW1272" s="7"/>
      <c r="CX1272" s="7"/>
      <c r="CY1272" s="7"/>
      <c r="CZ1272" s="7"/>
      <c r="DA1272" s="7"/>
      <c r="DB1272" s="7"/>
      <c r="DC1272" s="7"/>
      <c r="DD1272" s="7"/>
      <c r="DE1272" s="7"/>
      <c r="DF1272" s="7"/>
      <c r="DG1272" s="7"/>
      <c r="DH1272" s="7"/>
      <c r="DI1272" s="7"/>
      <c r="DJ1272" s="7"/>
      <c r="DK1272" s="7"/>
      <c r="DL1272" s="7"/>
      <c r="DM1272" s="7"/>
      <c r="DN1272" s="7"/>
      <c r="DO1272" s="7"/>
      <c r="DP1272" s="7"/>
      <c r="DQ1272" s="7"/>
      <c r="DR1272" s="7"/>
      <c r="DS1272" s="7"/>
      <c r="DT1272" s="7"/>
      <c r="DU1272" s="7"/>
      <c r="DV1272" s="7"/>
      <c r="DW1272" s="7"/>
      <c r="DX1272" s="7"/>
      <c r="DY1272" s="7"/>
    </row>
    <row r="1273" spans="1:129" s="37" customFormat="1" ht="14.55" customHeight="1" x14ac:dyDescent="0.25">
      <c r="A1273" s="118" t="s">
        <v>952</v>
      </c>
      <c r="B1273" s="45">
        <v>350</v>
      </c>
      <c r="C1273" s="61" t="s">
        <v>953</v>
      </c>
      <c r="D1273" s="41" t="s">
        <v>257</v>
      </c>
      <c r="E1273" s="42">
        <v>81.3</v>
      </c>
      <c r="F1273" s="42">
        <f t="shared" si="109"/>
        <v>99.998999999999995</v>
      </c>
      <c r="G1273" s="42">
        <f t="shared" si="110"/>
        <v>18.855671776793375</v>
      </c>
      <c r="H1273" s="109" t="s">
        <v>954</v>
      </c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AZ1273" s="7"/>
      <c r="BA1273" s="7"/>
      <c r="BB1273" s="7"/>
      <c r="BC1273" s="7"/>
      <c r="BD1273" s="7"/>
      <c r="BE1273" s="7"/>
      <c r="BF1273" s="7"/>
      <c r="BG1273" s="7"/>
      <c r="BH1273" s="7"/>
      <c r="BI1273" s="7"/>
      <c r="BJ1273" s="7"/>
      <c r="BK1273" s="7"/>
      <c r="BL1273" s="7"/>
      <c r="BM1273" s="7"/>
      <c r="BN1273" s="7"/>
      <c r="BO1273" s="7"/>
      <c r="BP1273" s="7"/>
      <c r="BQ1273" s="7"/>
      <c r="BR1273" s="7"/>
      <c r="BS1273" s="7"/>
      <c r="BT1273" s="7"/>
      <c r="BU1273" s="7"/>
      <c r="BV1273" s="7"/>
      <c r="BW1273" s="7"/>
      <c r="BX1273" s="7"/>
      <c r="BY1273" s="7"/>
      <c r="BZ1273" s="7"/>
      <c r="CA1273" s="7"/>
      <c r="CB1273" s="7"/>
      <c r="CC1273" s="7"/>
      <c r="CD1273" s="7"/>
      <c r="CE1273" s="7"/>
      <c r="CF1273" s="7"/>
      <c r="CG1273" s="7"/>
      <c r="CH1273" s="7"/>
      <c r="CI1273" s="7"/>
      <c r="CJ1273" s="7"/>
      <c r="CK1273" s="7"/>
      <c r="CL1273" s="7"/>
      <c r="CM1273" s="7"/>
      <c r="CN1273" s="7"/>
      <c r="CO1273" s="7"/>
      <c r="CP1273" s="7"/>
      <c r="CQ1273" s="7"/>
      <c r="CR1273" s="7"/>
      <c r="CS1273" s="7"/>
      <c r="CT1273" s="7"/>
      <c r="CU1273" s="7"/>
      <c r="CV1273" s="7"/>
      <c r="CW1273" s="7"/>
      <c r="CX1273" s="7"/>
      <c r="CY1273" s="7"/>
      <c r="CZ1273" s="7"/>
      <c r="DA1273" s="7"/>
      <c r="DB1273" s="7"/>
      <c r="DC1273" s="7"/>
      <c r="DD1273" s="7"/>
      <c r="DE1273" s="7"/>
      <c r="DF1273" s="7"/>
      <c r="DG1273" s="7"/>
      <c r="DH1273" s="7"/>
      <c r="DI1273" s="7"/>
      <c r="DJ1273" s="7"/>
      <c r="DK1273" s="7"/>
      <c r="DL1273" s="7"/>
      <c r="DM1273" s="7"/>
      <c r="DN1273" s="7"/>
      <c r="DO1273" s="7"/>
      <c r="DP1273" s="7"/>
      <c r="DQ1273" s="7"/>
      <c r="DR1273" s="7"/>
      <c r="DS1273" s="7"/>
      <c r="DT1273" s="7"/>
      <c r="DU1273" s="7"/>
      <c r="DV1273" s="7"/>
      <c r="DW1273" s="7"/>
      <c r="DX1273" s="7"/>
      <c r="DY1273" s="7"/>
    </row>
    <row r="1274" spans="1:129" ht="14.55" customHeight="1" x14ac:dyDescent="0.25">
      <c r="A1274" s="119"/>
      <c r="B1274" s="45"/>
      <c r="C1274" s="61"/>
      <c r="D1274" s="46" t="s">
        <v>105</v>
      </c>
      <c r="E1274" s="47">
        <v>2000</v>
      </c>
      <c r="F1274" s="47">
        <f t="shared" si="109"/>
        <v>2460</v>
      </c>
      <c r="G1274" s="47">
        <f t="shared" si="110"/>
        <v>463.85416425075954</v>
      </c>
      <c r="H1274" s="110"/>
    </row>
    <row r="1275" spans="1:129" ht="14.55" customHeight="1" x14ac:dyDescent="0.25">
      <c r="A1275" s="119"/>
      <c r="B1275" s="45"/>
      <c r="C1275" s="61"/>
      <c r="D1275" s="46" t="s">
        <v>51</v>
      </c>
      <c r="E1275" s="47">
        <v>100</v>
      </c>
      <c r="F1275" s="47">
        <f t="shared" si="109"/>
        <v>123</v>
      </c>
      <c r="G1275" s="47">
        <f t="shared" si="110"/>
        <v>23.192708212537976</v>
      </c>
      <c r="H1275" s="110"/>
    </row>
    <row r="1276" spans="1:129" ht="14.55" customHeight="1" x14ac:dyDescent="0.25">
      <c r="A1276" s="119"/>
      <c r="B1276" s="45"/>
      <c r="C1276" s="61"/>
      <c r="D1276" s="46" t="s">
        <v>111</v>
      </c>
      <c r="E1276" s="47">
        <v>400</v>
      </c>
      <c r="F1276" s="47">
        <f t="shared" si="109"/>
        <v>492</v>
      </c>
      <c r="G1276" s="47">
        <f t="shared" si="110"/>
        <v>92.770832850151905</v>
      </c>
      <c r="H1276" s="110"/>
    </row>
    <row r="1277" spans="1:129" ht="14.55" customHeight="1" x14ac:dyDescent="0.25">
      <c r="A1277" s="119"/>
      <c r="B1277" s="45"/>
      <c r="C1277" s="61"/>
      <c r="D1277" s="46" t="s">
        <v>185</v>
      </c>
      <c r="E1277" s="47">
        <v>162.6</v>
      </c>
      <c r="F1277" s="47">
        <f t="shared" si="109"/>
        <v>199.99799999999999</v>
      </c>
      <c r="G1277" s="47">
        <f t="shared" si="110"/>
        <v>37.711343553586751</v>
      </c>
      <c r="H1277" s="110"/>
    </row>
    <row r="1278" spans="1:129" ht="14.55" customHeight="1" x14ac:dyDescent="0.25">
      <c r="A1278" s="119"/>
      <c r="B1278" s="45"/>
      <c r="C1278" s="61"/>
      <c r="D1278" s="46" t="s">
        <v>56</v>
      </c>
      <c r="E1278" s="47">
        <v>1219.5</v>
      </c>
      <c r="F1278" s="47">
        <f t="shared" si="109"/>
        <v>1499.9849999999999</v>
      </c>
      <c r="G1278" s="47">
        <f t="shared" si="110"/>
        <v>282.83507665190064</v>
      </c>
      <c r="H1278" s="110"/>
    </row>
    <row r="1279" spans="1:129" ht="14.55" customHeight="1" x14ac:dyDescent="0.25">
      <c r="A1279" s="119"/>
      <c r="B1279" s="45"/>
      <c r="C1279" s="61"/>
      <c r="D1279" s="46" t="s">
        <v>602</v>
      </c>
      <c r="E1279" s="47">
        <v>500</v>
      </c>
      <c r="F1279" s="47">
        <f t="shared" si="109"/>
        <v>615</v>
      </c>
      <c r="G1279" s="47">
        <f t="shared" si="110"/>
        <v>115.96354106268988</v>
      </c>
      <c r="H1279" s="110"/>
    </row>
    <row r="1280" spans="1:129" ht="14.55" customHeight="1" x14ac:dyDescent="0.25">
      <c r="A1280" s="119"/>
      <c r="B1280" s="45"/>
      <c r="C1280" s="61"/>
      <c r="D1280" s="46" t="s">
        <v>57</v>
      </c>
      <c r="E1280" s="47">
        <v>900</v>
      </c>
      <c r="F1280" s="47">
        <f t="shared" si="109"/>
        <v>1107</v>
      </c>
      <c r="G1280" s="47">
        <f t="shared" si="110"/>
        <v>208.73437391284179</v>
      </c>
      <c r="H1280" s="110"/>
    </row>
    <row r="1281" spans="1:129" ht="14.55" customHeight="1" x14ac:dyDescent="0.25">
      <c r="A1281" s="119"/>
      <c r="B1281" s="45"/>
      <c r="C1281" s="61"/>
      <c r="D1281" s="46" t="s">
        <v>112</v>
      </c>
      <c r="E1281" s="47">
        <v>8000</v>
      </c>
      <c r="F1281" s="47">
        <f t="shared" si="109"/>
        <v>9840</v>
      </c>
      <c r="G1281" s="47">
        <f t="shared" si="110"/>
        <v>1855.4166570030382</v>
      </c>
      <c r="H1281" s="110"/>
    </row>
    <row r="1282" spans="1:129" s="49" customFormat="1" ht="14.55" customHeight="1" thickBot="1" x14ac:dyDescent="0.3">
      <c r="A1282" s="120"/>
      <c r="B1282" s="25"/>
      <c r="C1282" s="62"/>
      <c r="D1282" s="51" t="s">
        <v>29</v>
      </c>
      <c r="E1282" s="52">
        <f>SUM(E1273:E1281)</f>
        <v>13363.4</v>
      </c>
      <c r="F1282" s="52">
        <f t="shared" si="109"/>
        <v>16436.982</v>
      </c>
      <c r="G1282" s="52">
        <f t="shared" si="110"/>
        <v>3099.3343692743001</v>
      </c>
      <c r="H1282" s="111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AZ1282" s="7"/>
      <c r="BA1282" s="7"/>
      <c r="BB1282" s="7"/>
      <c r="BC1282" s="7"/>
      <c r="BD1282" s="7"/>
      <c r="BE1282" s="7"/>
      <c r="BF1282" s="7"/>
      <c r="BG1282" s="7"/>
      <c r="BH1282" s="7"/>
      <c r="BI1282" s="7"/>
      <c r="BJ1282" s="7"/>
      <c r="BK1282" s="7"/>
      <c r="BL1282" s="7"/>
      <c r="BM1282" s="7"/>
      <c r="BN1282" s="7"/>
      <c r="BO1282" s="7"/>
      <c r="BP1282" s="7"/>
      <c r="BQ1282" s="7"/>
      <c r="BR1282" s="7"/>
      <c r="BS1282" s="7"/>
      <c r="BT1282" s="7"/>
      <c r="BU1282" s="7"/>
      <c r="BV1282" s="7"/>
      <c r="BW1282" s="7"/>
      <c r="BX1282" s="7"/>
      <c r="BY1282" s="7"/>
      <c r="BZ1282" s="7"/>
      <c r="CA1282" s="7"/>
      <c r="CB1282" s="7"/>
      <c r="CC1282" s="7"/>
      <c r="CD1282" s="7"/>
      <c r="CE1282" s="7"/>
      <c r="CF1282" s="7"/>
      <c r="CG1282" s="7"/>
      <c r="CH1282" s="7"/>
      <c r="CI1282" s="7"/>
      <c r="CJ1282" s="7"/>
      <c r="CK1282" s="7"/>
      <c r="CL1282" s="7"/>
      <c r="CM1282" s="7"/>
      <c r="CN1282" s="7"/>
      <c r="CO1282" s="7"/>
      <c r="CP1282" s="7"/>
      <c r="CQ1282" s="7"/>
      <c r="CR1282" s="7"/>
      <c r="CS1282" s="7"/>
      <c r="CT1282" s="7"/>
      <c r="CU1282" s="7"/>
      <c r="CV1282" s="7"/>
      <c r="CW1282" s="7"/>
      <c r="CX1282" s="7"/>
      <c r="CY1282" s="7"/>
      <c r="CZ1282" s="7"/>
      <c r="DA1282" s="7"/>
      <c r="DB1282" s="7"/>
      <c r="DC1282" s="7"/>
      <c r="DD1282" s="7"/>
      <c r="DE1282" s="7"/>
      <c r="DF1282" s="7"/>
      <c r="DG1282" s="7"/>
      <c r="DH1282" s="7"/>
      <c r="DI1282" s="7"/>
      <c r="DJ1282" s="7"/>
      <c r="DK1282" s="7"/>
      <c r="DL1282" s="7"/>
      <c r="DM1282" s="7"/>
      <c r="DN1282" s="7"/>
      <c r="DO1282" s="7"/>
      <c r="DP1282" s="7"/>
      <c r="DQ1282" s="7"/>
      <c r="DR1282" s="7"/>
      <c r="DS1282" s="7"/>
      <c r="DT1282" s="7"/>
      <c r="DU1282" s="7"/>
      <c r="DV1282" s="7"/>
      <c r="DW1282" s="7"/>
      <c r="DX1282" s="7"/>
      <c r="DY1282" s="7"/>
    </row>
    <row r="1283" spans="1:129" s="63" customFormat="1" ht="19.8" customHeight="1" thickBot="1" x14ac:dyDescent="0.35">
      <c r="A1283" s="22" t="s">
        <v>955</v>
      </c>
      <c r="B1283" s="112" t="s">
        <v>956</v>
      </c>
      <c r="C1283" s="113"/>
      <c r="D1283" s="113"/>
      <c r="E1283" s="113"/>
      <c r="F1283" s="113"/>
      <c r="G1283" s="113"/>
      <c r="H1283" s="114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  <c r="CH1283" s="9"/>
      <c r="CI1283" s="9"/>
      <c r="CJ1283" s="9"/>
      <c r="CK1283" s="9"/>
      <c r="CL1283" s="9"/>
      <c r="CM1283" s="9"/>
      <c r="CN1283" s="9"/>
      <c r="CO1283" s="9"/>
      <c r="CP1283" s="9"/>
      <c r="CQ1283" s="9"/>
      <c r="CR1283" s="9"/>
      <c r="CS1283" s="9"/>
      <c r="CT1283" s="9"/>
      <c r="CU1283" s="9"/>
      <c r="CV1283" s="9"/>
      <c r="CW1283" s="9"/>
      <c r="CX1283" s="9"/>
      <c r="CY1283" s="9"/>
      <c r="CZ1283" s="9"/>
      <c r="DA1283" s="9"/>
      <c r="DB1283" s="9"/>
      <c r="DC1283" s="9"/>
      <c r="DD1283" s="9"/>
      <c r="DE1283" s="9"/>
      <c r="DF1283" s="9"/>
      <c r="DG1283" s="9"/>
      <c r="DH1283" s="9"/>
      <c r="DI1283" s="9"/>
      <c r="DJ1283" s="9"/>
      <c r="DK1283" s="9"/>
      <c r="DL1283" s="9"/>
      <c r="DM1283" s="9"/>
      <c r="DN1283" s="9"/>
      <c r="DO1283" s="9"/>
      <c r="DP1283" s="9"/>
      <c r="DQ1283" s="9"/>
      <c r="DR1283" s="9"/>
      <c r="DS1283" s="9"/>
      <c r="DT1283" s="9"/>
      <c r="DU1283" s="9"/>
      <c r="DV1283" s="9"/>
      <c r="DW1283" s="9"/>
      <c r="DX1283" s="9"/>
      <c r="DY1283" s="9"/>
    </row>
    <row r="1284" spans="1:129" s="37" customFormat="1" ht="14.55" customHeight="1" x14ac:dyDescent="0.25">
      <c r="A1284" s="44" t="s">
        <v>957</v>
      </c>
      <c r="B1284" s="45">
        <v>351</v>
      </c>
      <c r="C1284" s="126" t="s">
        <v>958</v>
      </c>
      <c r="D1284" s="41" t="s">
        <v>388</v>
      </c>
      <c r="E1284" s="42">
        <v>1000</v>
      </c>
      <c r="F1284" s="42">
        <f t="shared" ref="F1284:F1315" si="111">E1284*1.23</f>
        <v>1230</v>
      </c>
      <c r="G1284" s="42">
        <f t="shared" ref="G1284:G1315" si="112">E1284/4.3117</f>
        <v>231.92708212537977</v>
      </c>
      <c r="H1284" s="109" t="s">
        <v>959</v>
      </c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AZ1284" s="7"/>
      <c r="BA1284" s="7"/>
      <c r="BB1284" s="7"/>
      <c r="BC1284" s="7"/>
      <c r="BD1284" s="7"/>
      <c r="BE1284" s="7"/>
      <c r="BF1284" s="7"/>
      <c r="BG1284" s="7"/>
      <c r="BH1284" s="7"/>
      <c r="BI1284" s="7"/>
      <c r="BJ1284" s="7"/>
      <c r="BK1284" s="7"/>
      <c r="BL1284" s="7"/>
      <c r="BM1284" s="7"/>
      <c r="BN1284" s="7"/>
      <c r="BO1284" s="7"/>
      <c r="BP1284" s="7"/>
      <c r="BQ1284" s="7"/>
      <c r="BR1284" s="7"/>
      <c r="BS1284" s="7"/>
      <c r="BT1284" s="7"/>
      <c r="BU1284" s="7"/>
      <c r="BV1284" s="7"/>
      <c r="BW1284" s="7"/>
      <c r="BX1284" s="7"/>
      <c r="BY1284" s="7"/>
      <c r="BZ1284" s="7"/>
      <c r="CA1284" s="7"/>
      <c r="CB1284" s="7"/>
      <c r="CC1284" s="7"/>
      <c r="CD1284" s="7"/>
      <c r="CE1284" s="7"/>
      <c r="CF1284" s="7"/>
      <c r="CG1284" s="7"/>
      <c r="CH1284" s="7"/>
      <c r="CI1284" s="7"/>
      <c r="CJ1284" s="7"/>
      <c r="CK1284" s="7"/>
      <c r="CL1284" s="7"/>
      <c r="CM1284" s="7"/>
      <c r="CN1284" s="7"/>
      <c r="CO1284" s="7"/>
      <c r="CP1284" s="7"/>
      <c r="CQ1284" s="7"/>
      <c r="CR1284" s="7"/>
      <c r="CS1284" s="7"/>
      <c r="CT1284" s="7"/>
      <c r="CU1284" s="7"/>
      <c r="CV1284" s="7"/>
      <c r="CW1284" s="7"/>
      <c r="CX1284" s="7"/>
      <c r="CY1284" s="7"/>
      <c r="CZ1284" s="7"/>
      <c r="DA1284" s="7"/>
      <c r="DB1284" s="7"/>
      <c r="DC1284" s="7"/>
      <c r="DD1284" s="7"/>
      <c r="DE1284" s="7"/>
      <c r="DF1284" s="7"/>
      <c r="DG1284" s="7"/>
      <c r="DH1284" s="7"/>
      <c r="DI1284" s="7"/>
      <c r="DJ1284" s="7"/>
      <c r="DK1284" s="7"/>
      <c r="DL1284" s="7"/>
      <c r="DM1284" s="7"/>
      <c r="DN1284" s="7"/>
      <c r="DO1284" s="7"/>
      <c r="DP1284" s="7"/>
      <c r="DQ1284" s="7"/>
      <c r="DR1284" s="7"/>
      <c r="DS1284" s="7"/>
      <c r="DT1284" s="7"/>
      <c r="DU1284" s="7"/>
      <c r="DV1284" s="7"/>
      <c r="DW1284" s="7"/>
      <c r="DX1284" s="7"/>
      <c r="DY1284" s="7"/>
    </row>
    <row r="1285" spans="1:129" ht="14.55" customHeight="1" x14ac:dyDescent="0.25">
      <c r="A1285" s="44"/>
      <c r="B1285" s="45"/>
      <c r="C1285" s="125"/>
      <c r="D1285" s="46" t="s">
        <v>120</v>
      </c>
      <c r="E1285" s="47">
        <v>600</v>
      </c>
      <c r="F1285" s="47">
        <f t="shared" si="111"/>
        <v>738</v>
      </c>
      <c r="G1285" s="47">
        <f t="shared" si="112"/>
        <v>139.15624927522788</v>
      </c>
      <c r="H1285" s="110"/>
    </row>
    <row r="1286" spans="1:129" ht="14.55" customHeight="1" x14ac:dyDescent="0.25">
      <c r="A1286" s="44"/>
      <c r="B1286" s="45"/>
      <c r="C1286" s="61"/>
      <c r="D1286" s="46" t="s">
        <v>37</v>
      </c>
      <c r="E1286" s="47">
        <v>2000</v>
      </c>
      <c r="F1286" s="47">
        <f t="shared" si="111"/>
        <v>2460</v>
      </c>
      <c r="G1286" s="47">
        <f t="shared" si="112"/>
        <v>463.85416425075954</v>
      </c>
      <c r="H1286" s="110"/>
    </row>
    <row r="1287" spans="1:129" ht="14.55" customHeight="1" x14ac:dyDescent="0.25">
      <c r="A1287" s="44"/>
      <c r="B1287" s="45"/>
      <c r="C1287" s="61"/>
      <c r="D1287" s="46" t="s">
        <v>348</v>
      </c>
      <c r="E1287" s="47">
        <v>2000</v>
      </c>
      <c r="F1287" s="47">
        <f t="shared" si="111"/>
        <v>2460</v>
      </c>
      <c r="G1287" s="47">
        <f t="shared" si="112"/>
        <v>463.85416425075954</v>
      </c>
      <c r="H1287" s="110"/>
    </row>
    <row r="1288" spans="1:129" s="49" customFormat="1" ht="14.55" customHeight="1" thickBot="1" x14ac:dyDescent="0.3">
      <c r="A1288" s="24"/>
      <c r="B1288" s="25"/>
      <c r="C1288" s="62"/>
      <c r="D1288" s="51" t="s">
        <v>29</v>
      </c>
      <c r="E1288" s="52">
        <f>SUM(E1284:E1287)</f>
        <v>5600</v>
      </c>
      <c r="F1288" s="52">
        <f t="shared" si="111"/>
        <v>6888</v>
      </c>
      <c r="G1288" s="52">
        <f t="shared" si="112"/>
        <v>1298.7916599021266</v>
      </c>
      <c r="H1288" s="111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  <c r="AZ1288" s="7"/>
      <c r="BA1288" s="7"/>
      <c r="BB1288" s="7"/>
      <c r="BC1288" s="7"/>
      <c r="BD1288" s="7"/>
      <c r="BE1288" s="7"/>
      <c r="BF1288" s="7"/>
      <c r="BG1288" s="7"/>
      <c r="BH1288" s="7"/>
      <c r="BI1288" s="7"/>
      <c r="BJ1288" s="7"/>
      <c r="BK1288" s="7"/>
      <c r="BL1288" s="7"/>
      <c r="BM1288" s="7"/>
      <c r="BN1288" s="7"/>
      <c r="BO1288" s="7"/>
      <c r="BP1288" s="7"/>
      <c r="BQ1288" s="7"/>
      <c r="BR1288" s="7"/>
      <c r="BS1288" s="7"/>
      <c r="BT1288" s="7"/>
      <c r="BU1288" s="7"/>
      <c r="BV1288" s="7"/>
      <c r="BW1288" s="7"/>
      <c r="BX1288" s="7"/>
      <c r="BY1288" s="7"/>
      <c r="BZ1288" s="7"/>
      <c r="CA1288" s="7"/>
      <c r="CB1288" s="7"/>
      <c r="CC1288" s="7"/>
      <c r="CD1288" s="7"/>
      <c r="CE1288" s="7"/>
      <c r="CF1288" s="7"/>
      <c r="CG1288" s="7"/>
      <c r="CH1288" s="7"/>
      <c r="CI1288" s="7"/>
      <c r="CJ1288" s="7"/>
      <c r="CK1288" s="7"/>
      <c r="CL1288" s="7"/>
      <c r="CM1288" s="7"/>
      <c r="CN1288" s="7"/>
      <c r="CO1288" s="7"/>
      <c r="CP1288" s="7"/>
      <c r="CQ1288" s="7"/>
      <c r="CR1288" s="7"/>
      <c r="CS1288" s="7"/>
      <c r="CT1288" s="7"/>
      <c r="CU1288" s="7"/>
      <c r="CV1288" s="7"/>
      <c r="CW1288" s="7"/>
      <c r="CX1288" s="7"/>
      <c r="CY1288" s="7"/>
      <c r="CZ1288" s="7"/>
      <c r="DA1288" s="7"/>
      <c r="DB1288" s="7"/>
      <c r="DC1288" s="7"/>
      <c r="DD1288" s="7"/>
      <c r="DE1288" s="7"/>
      <c r="DF1288" s="7"/>
      <c r="DG1288" s="7"/>
      <c r="DH1288" s="7"/>
      <c r="DI1288" s="7"/>
      <c r="DJ1288" s="7"/>
      <c r="DK1288" s="7"/>
      <c r="DL1288" s="7"/>
      <c r="DM1288" s="7"/>
      <c r="DN1288" s="7"/>
      <c r="DO1288" s="7"/>
      <c r="DP1288" s="7"/>
      <c r="DQ1288" s="7"/>
      <c r="DR1288" s="7"/>
      <c r="DS1288" s="7"/>
      <c r="DT1288" s="7"/>
      <c r="DU1288" s="7"/>
      <c r="DV1288" s="7"/>
      <c r="DW1288" s="7"/>
      <c r="DX1288" s="7"/>
      <c r="DY1288" s="7"/>
    </row>
    <row r="1289" spans="1:129" s="37" customFormat="1" ht="14.55" customHeight="1" x14ac:dyDescent="0.25">
      <c r="A1289" s="44" t="s">
        <v>960</v>
      </c>
      <c r="B1289" s="45">
        <v>352</v>
      </c>
      <c r="C1289" s="126" t="s">
        <v>961</v>
      </c>
      <c r="D1289" s="41" t="s">
        <v>362</v>
      </c>
      <c r="E1289" s="42">
        <v>2000</v>
      </c>
      <c r="F1289" s="42">
        <f t="shared" si="111"/>
        <v>2460</v>
      </c>
      <c r="G1289" s="42">
        <f t="shared" si="112"/>
        <v>463.85416425075954</v>
      </c>
      <c r="H1289" s="109" t="s">
        <v>962</v>
      </c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  <c r="AZ1289" s="7"/>
      <c r="BA1289" s="7"/>
      <c r="BB1289" s="7"/>
      <c r="BC1289" s="7"/>
      <c r="BD1289" s="7"/>
      <c r="BE1289" s="7"/>
      <c r="BF1289" s="7"/>
      <c r="BG1289" s="7"/>
      <c r="BH1289" s="7"/>
      <c r="BI1289" s="7"/>
      <c r="BJ1289" s="7"/>
      <c r="BK1289" s="7"/>
      <c r="BL1289" s="7"/>
      <c r="BM1289" s="7"/>
      <c r="BN1289" s="7"/>
      <c r="BO1289" s="7"/>
      <c r="BP1289" s="7"/>
      <c r="BQ1289" s="7"/>
      <c r="BR1289" s="7"/>
      <c r="BS1289" s="7"/>
      <c r="BT1289" s="7"/>
      <c r="BU1289" s="7"/>
      <c r="BV1289" s="7"/>
      <c r="BW1289" s="7"/>
      <c r="BX1289" s="7"/>
      <c r="BY1289" s="7"/>
      <c r="BZ1289" s="7"/>
      <c r="CA1289" s="7"/>
      <c r="CB1289" s="7"/>
      <c r="CC1289" s="7"/>
      <c r="CD1289" s="7"/>
      <c r="CE1289" s="7"/>
      <c r="CF1289" s="7"/>
      <c r="CG1289" s="7"/>
      <c r="CH1289" s="7"/>
      <c r="CI1289" s="7"/>
      <c r="CJ1289" s="7"/>
      <c r="CK1289" s="7"/>
      <c r="CL1289" s="7"/>
      <c r="CM1289" s="7"/>
      <c r="CN1289" s="7"/>
      <c r="CO1289" s="7"/>
      <c r="CP1289" s="7"/>
      <c r="CQ1289" s="7"/>
      <c r="CR1289" s="7"/>
      <c r="CS1289" s="7"/>
      <c r="CT1289" s="7"/>
      <c r="CU1289" s="7"/>
      <c r="CV1289" s="7"/>
      <c r="CW1289" s="7"/>
      <c r="CX1289" s="7"/>
      <c r="CY1289" s="7"/>
      <c r="CZ1289" s="7"/>
      <c r="DA1289" s="7"/>
      <c r="DB1289" s="7"/>
      <c r="DC1289" s="7"/>
      <c r="DD1289" s="7"/>
      <c r="DE1289" s="7"/>
      <c r="DF1289" s="7"/>
      <c r="DG1289" s="7"/>
      <c r="DH1289" s="7"/>
      <c r="DI1289" s="7"/>
      <c r="DJ1289" s="7"/>
      <c r="DK1289" s="7"/>
      <c r="DL1289" s="7"/>
      <c r="DM1289" s="7"/>
      <c r="DN1289" s="7"/>
      <c r="DO1289" s="7"/>
      <c r="DP1289" s="7"/>
      <c r="DQ1289" s="7"/>
      <c r="DR1289" s="7"/>
      <c r="DS1289" s="7"/>
      <c r="DT1289" s="7"/>
      <c r="DU1289" s="7"/>
      <c r="DV1289" s="7"/>
      <c r="DW1289" s="7"/>
      <c r="DX1289" s="7"/>
      <c r="DY1289" s="7"/>
    </row>
    <row r="1290" spans="1:129" ht="14.55" customHeight="1" x14ac:dyDescent="0.25">
      <c r="A1290" s="44"/>
      <c r="B1290" s="45"/>
      <c r="C1290" s="125"/>
      <c r="D1290" s="46" t="s">
        <v>367</v>
      </c>
      <c r="E1290" s="47">
        <v>2032.52</v>
      </c>
      <c r="F1290" s="47">
        <f t="shared" si="111"/>
        <v>2499.9996000000001</v>
      </c>
      <c r="G1290" s="47">
        <f t="shared" si="112"/>
        <v>471.39643296147688</v>
      </c>
      <c r="H1290" s="110"/>
    </row>
    <row r="1291" spans="1:129" ht="14.55" customHeight="1" x14ac:dyDescent="0.25">
      <c r="A1291" s="44"/>
      <c r="B1291" s="45"/>
      <c r="C1291" s="125"/>
      <c r="D1291" s="46" t="s">
        <v>368</v>
      </c>
      <c r="E1291" s="47">
        <v>4878.05</v>
      </c>
      <c r="F1291" s="47">
        <f t="shared" si="111"/>
        <v>6000.0015000000003</v>
      </c>
      <c r="G1291" s="47">
        <f t="shared" si="112"/>
        <v>1131.3519029617089</v>
      </c>
      <c r="H1291" s="110"/>
    </row>
    <row r="1292" spans="1:129" ht="14.55" customHeight="1" x14ac:dyDescent="0.25">
      <c r="A1292" s="44"/>
      <c r="B1292" s="45"/>
      <c r="C1292" s="61"/>
      <c r="D1292" s="46" t="s">
        <v>120</v>
      </c>
      <c r="E1292" s="47">
        <v>2000</v>
      </c>
      <c r="F1292" s="47">
        <f t="shared" si="111"/>
        <v>2460</v>
      </c>
      <c r="G1292" s="47">
        <f t="shared" si="112"/>
        <v>463.85416425075954</v>
      </c>
      <c r="H1292" s="110"/>
    </row>
    <row r="1293" spans="1:129" ht="14.55" customHeight="1" x14ac:dyDescent="0.25">
      <c r="A1293" s="44"/>
      <c r="B1293" s="45"/>
      <c r="C1293" s="61"/>
      <c r="D1293" s="46" t="s">
        <v>369</v>
      </c>
      <c r="E1293" s="47">
        <v>3500</v>
      </c>
      <c r="F1293" s="47">
        <f t="shared" si="111"/>
        <v>4305</v>
      </c>
      <c r="G1293" s="47">
        <f t="shared" si="112"/>
        <v>811.74478743882923</v>
      </c>
      <c r="H1293" s="110"/>
    </row>
    <row r="1294" spans="1:129" ht="14.55" customHeight="1" x14ac:dyDescent="0.25">
      <c r="A1294" s="44"/>
      <c r="B1294" s="45"/>
      <c r="C1294" s="61"/>
      <c r="D1294" s="46" t="s">
        <v>370</v>
      </c>
      <c r="E1294" s="47">
        <v>3000</v>
      </c>
      <c r="F1294" s="47">
        <f t="shared" si="111"/>
        <v>3690</v>
      </c>
      <c r="G1294" s="47">
        <f t="shared" si="112"/>
        <v>695.78124637613928</v>
      </c>
      <c r="H1294" s="110"/>
    </row>
    <row r="1295" spans="1:129" ht="14.55" customHeight="1" x14ac:dyDescent="0.25">
      <c r="A1295" s="44"/>
      <c r="B1295" s="45"/>
      <c r="C1295" s="61"/>
      <c r="D1295" s="46" t="s">
        <v>371</v>
      </c>
      <c r="E1295" s="47">
        <v>3000</v>
      </c>
      <c r="F1295" s="47">
        <f t="shared" si="111"/>
        <v>3690</v>
      </c>
      <c r="G1295" s="47">
        <f t="shared" si="112"/>
        <v>695.78124637613928</v>
      </c>
      <c r="H1295" s="110"/>
    </row>
    <row r="1296" spans="1:129" ht="14.55" customHeight="1" x14ac:dyDescent="0.25">
      <c r="A1296" s="44"/>
      <c r="B1296" s="45"/>
      <c r="C1296" s="61"/>
      <c r="D1296" s="46" t="s">
        <v>382</v>
      </c>
      <c r="E1296" s="47">
        <v>2000</v>
      </c>
      <c r="F1296" s="47">
        <f t="shared" si="111"/>
        <v>2460</v>
      </c>
      <c r="G1296" s="47">
        <f t="shared" si="112"/>
        <v>463.85416425075954</v>
      </c>
      <c r="H1296" s="110"/>
    </row>
    <row r="1297" spans="1:129" ht="14.55" customHeight="1" x14ac:dyDescent="0.25">
      <c r="A1297" s="44"/>
      <c r="B1297" s="45"/>
      <c r="C1297" s="61"/>
      <c r="D1297" s="46" t="s">
        <v>963</v>
      </c>
      <c r="E1297" s="47">
        <v>500</v>
      </c>
      <c r="F1297" s="47">
        <f t="shared" si="111"/>
        <v>615</v>
      </c>
      <c r="G1297" s="47">
        <f t="shared" si="112"/>
        <v>115.96354106268988</v>
      </c>
      <c r="H1297" s="110"/>
    </row>
    <row r="1298" spans="1:129" ht="14.55" customHeight="1" x14ac:dyDescent="0.25">
      <c r="A1298" s="44"/>
      <c r="B1298" s="45"/>
      <c r="C1298" s="61"/>
      <c r="D1298" s="46" t="s">
        <v>964</v>
      </c>
      <c r="E1298" s="47">
        <v>1000</v>
      </c>
      <c r="F1298" s="47">
        <f t="shared" si="111"/>
        <v>1230</v>
      </c>
      <c r="G1298" s="47">
        <f t="shared" si="112"/>
        <v>231.92708212537977</v>
      </c>
      <c r="H1298" s="110"/>
    </row>
    <row r="1299" spans="1:129" s="49" customFormat="1" ht="14.55" customHeight="1" thickBot="1" x14ac:dyDescent="0.3">
      <c r="A1299" s="24"/>
      <c r="B1299" s="25"/>
      <c r="C1299" s="62"/>
      <c r="D1299" s="51" t="s">
        <v>29</v>
      </c>
      <c r="E1299" s="52">
        <f>SUM(E1289:E1298)</f>
        <v>23910.57</v>
      </c>
      <c r="F1299" s="52">
        <f t="shared" si="111"/>
        <v>29410.001099999998</v>
      </c>
      <c r="G1299" s="52">
        <f t="shared" si="112"/>
        <v>5545.5087320546418</v>
      </c>
      <c r="H1299" s="111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  <c r="AZ1299" s="7"/>
      <c r="BA1299" s="7"/>
      <c r="BB1299" s="7"/>
      <c r="BC1299" s="7"/>
      <c r="BD1299" s="7"/>
      <c r="BE1299" s="7"/>
      <c r="BF1299" s="7"/>
      <c r="BG1299" s="7"/>
      <c r="BH1299" s="7"/>
      <c r="BI1299" s="7"/>
      <c r="BJ1299" s="7"/>
      <c r="BK1299" s="7"/>
      <c r="BL1299" s="7"/>
      <c r="BM1299" s="7"/>
      <c r="BN1299" s="7"/>
      <c r="BO1299" s="7"/>
      <c r="BP1299" s="7"/>
      <c r="BQ1299" s="7"/>
      <c r="BR1299" s="7"/>
      <c r="BS1299" s="7"/>
      <c r="BT1299" s="7"/>
      <c r="BU1299" s="7"/>
      <c r="BV1299" s="7"/>
      <c r="BW1299" s="7"/>
      <c r="BX1299" s="7"/>
      <c r="BY1299" s="7"/>
      <c r="BZ1299" s="7"/>
      <c r="CA1299" s="7"/>
      <c r="CB1299" s="7"/>
      <c r="CC1299" s="7"/>
      <c r="CD1299" s="7"/>
      <c r="CE1299" s="7"/>
      <c r="CF1299" s="7"/>
      <c r="CG1299" s="7"/>
      <c r="CH1299" s="7"/>
      <c r="CI1299" s="7"/>
      <c r="CJ1299" s="7"/>
      <c r="CK1299" s="7"/>
      <c r="CL1299" s="7"/>
      <c r="CM1299" s="7"/>
      <c r="CN1299" s="7"/>
      <c r="CO1299" s="7"/>
      <c r="CP1299" s="7"/>
      <c r="CQ1299" s="7"/>
      <c r="CR1299" s="7"/>
      <c r="CS1299" s="7"/>
      <c r="CT1299" s="7"/>
      <c r="CU1299" s="7"/>
      <c r="CV1299" s="7"/>
      <c r="CW1299" s="7"/>
      <c r="CX1299" s="7"/>
      <c r="CY1299" s="7"/>
      <c r="CZ1299" s="7"/>
      <c r="DA1299" s="7"/>
      <c r="DB1299" s="7"/>
      <c r="DC1299" s="7"/>
      <c r="DD1299" s="7"/>
      <c r="DE1299" s="7"/>
      <c r="DF1299" s="7"/>
      <c r="DG1299" s="7"/>
      <c r="DH1299" s="7"/>
      <c r="DI1299" s="7"/>
      <c r="DJ1299" s="7"/>
      <c r="DK1299" s="7"/>
      <c r="DL1299" s="7"/>
      <c r="DM1299" s="7"/>
      <c r="DN1299" s="7"/>
      <c r="DO1299" s="7"/>
      <c r="DP1299" s="7"/>
      <c r="DQ1299" s="7"/>
      <c r="DR1299" s="7"/>
      <c r="DS1299" s="7"/>
      <c r="DT1299" s="7"/>
      <c r="DU1299" s="7"/>
      <c r="DV1299" s="7"/>
      <c r="DW1299" s="7"/>
      <c r="DX1299" s="7"/>
      <c r="DY1299" s="7"/>
    </row>
    <row r="1300" spans="1:129" s="37" customFormat="1" ht="14.55" customHeight="1" x14ac:dyDescent="0.25">
      <c r="A1300" s="44" t="s">
        <v>965</v>
      </c>
      <c r="B1300" s="45">
        <v>353</v>
      </c>
      <c r="C1300" s="126" t="s">
        <v>966</v>
      </c>
      <c r="D1300" s="41" t="s">
        <v>388</v>
      </c>
      <c r="E1300" s="42">
        <v>813.01</v>
      </c>
      <c r="F1300" s="42">
        <f t="shared" si="111"/>
        <v>1000.0023</v>
      </c>
      <c r="G1300" s="42">
        <f t="shared" si="112"/>
        <v>188.55903703875501</v>
      </c>
      <c r="H1300" s="127" t="s">
        <v>1019</v>
      </c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  <c r="AZ1300" s="7"/>
      <c r="BA1300" s="7"/>
      <c r="BB1300" s="7"/>
      <c r="BC1300" s="7"/>
      <c r="BD1300" s="7"/>
      <c r="BE1300" s="7"/>
      <c r="BF1300" s="7"/>
      <c r="BG1300" s="7"/>
      <c r="BH1300" s="7"/>
      <c r="BI1300" s="7"/>
      <c r="BJ1300" s="7"/>
      <c r="BK1300" s="7"/>
      <c r="BL1300" s="7"/>
      <c r="BM1300" s="7"/>
      <c r="BN1300" s="7"/>
      <c r="BO1300" s="7"/>
      <c r="BP1300" s="7"/>
      <c r="BQ1300" s="7"/>
      <c r="BR1300" s="7"/>
      <c r="BS1300" s="7"/>
      <c r="BT1300" s="7"/>
      <c r="BU1300" s="7"/>
      <c r="BV1300" s="7"/>
      <c r="BW1300" s="7"/>
      <c r="BX1300" s="7"/>
      <c r="BY1300" s="7"/>
      <c r="BZ1300" s="7"/>
      <c r="CA1300" s="7"/>
      <c r="CB1300" s="7"/>
      <c r="CC1300" s="7"/>
      <c r="CD1300" s="7"/>
      <c r="CE1300" s="7"/>
      <c r="CF1300" s="7"/>
      <c r="CG1300" s="7"/>
      <c r="CH1300" s="7"/>
      <c r="CI1300" s="7"/>
      <c r="CJ1300" s="7"/>
      <c r="CK1300" s="7"/>
      <c r="CL1300" s="7"/>
      <c r="CM1300" s="7"/>
      <c r="CN1300" s="7"/>
      <c r="CO1300" s="7"/>
      <c r="CP1300" s="7"/>
      <c r="CQ1300" s="7"/>
      <c r="CR1300" s="7"/>
      <c r="CS1300" s="7"/>
      <c r="CT1300" s="7"/>
      <c r="CU1300" s="7"/>
      <c r="CV1300" s="7"/>
      <c r="CW1300" s="7"/>
      <c r="CX1300" s="7"/>
      <c r="CY1300" s="7"/>
      <c r="CZ1300" s="7"/>
      <c r="DA1300" s="7"/>
      <c r="DB1300" s="7"/>
      <c r="DC1300" s="7"/>
      <c r="DD1300" s="7"/>
      <c r="DE1300" s="7"/>
      <c r="DF1300" s="7"/>
      <c r="DG1300" s="7"/>
      <c r="DH1300" s="7"/>
      <c r="DI1300" s="7"/>
      <c r="DJ1300" s="7"/>
      <c r="DK1300" s="7"/>
      <c r="DL1300" s="7"/>
      <c r="DM1300" s="7"/>
      <c r="DN1300" s="7"/>
      <c r="DO1300" s="7"/>
      <c r="DP1300" s="7"/>
      <c r="DQ1300" s="7"/>
      <c r="DR1300" s="7"/>
      <c r="DS1300" s="7"/>
      <c r="DT1300" s="7"/>
      <c r="DU1300" s="7"/>
      <c r="DV1300" s="7"/>
      <c r="DW1300" s="7"/>
      <c r="DX1300" s="7"/>
      <c r="DY1300" s="7"/>
    </row>
    <row r="1301" spans="1:129" ht="14.55" customHeight="1" x14ac:dyDescent="0.25">
      <c r="A1301" s="44"/>
      <c r="B1301" s="45"/>
      <c r="C1301" s="125"/>
      <c r="D1301" s="46" t="s">
        <v>362</v>
      </c>
      <c r="E1301" s="47">
        <v>6000</v>
      </c>
      <c r="F1301" s="47">
        <f t="shared" si="111"/>
        <v>7380</v>
      </c>
      <c r="G1301" s="47">
        <f t="shared" si="112"/>
        <v>1391.5624927522786</v>
      </c>
      <c r="H1301" s="128"/>
    </row>
    <row r="1302" spans="1:129" ht="14.55" customHeight="1" x14ac:dyDescent="0.25">
      <c r="A1302" s="44"/>
      <c r="B1302" s="45"/>
      <c r="C1302" s="125"/>
      <c r="D1302" s="46" t="s">
        <v>676</v>
      </c>
      <c r="E1302" s="47">
        <v>5000</v>
      </c>
      <c r="F1302" s="47">
        <f t="shared" si="111"/>
        <v>6150</v>
      </c>
      <c r="G1302" s="47">
        <f t="shared" si="112"/>
        <v>1159.6354106268989</v>
      </c>
      <c r="H1302" s="128"/>
    </row>
    <row r="1303" spans="1:129" ht="14.55" customHeight="1" x14ac:dyDescent="0.25">
      <c r="A1303" s="44"/>
      <c r="B1303" s="45"/>
      <c r="C1303" s="48"/>
      <c r="D1303" s="46" t="s">
        <v>300</v>
      </c>
      <c r="E1303" s="47">
        <v>300</v>
      </c>
      <c r="F1303" s="47">
        <f t="shared" si="111"/>
        <v>369</v>
      </c>
      <c r="G1303" s="47">
        <f t="shared" si="112"/>
        <v>69.578124637613939</v>
      </c>
      <c r="H1303" s="128"/>
    </row>
    <row r="1304" spans="1:129" ht="14.55" customHeight="1" x14ac:dyDescent="0.25">
      <c r="A1304" s="44"/>
      <c r="B1304" s="45"/>
      <c r="C1304" s="48"/>
      <c r="D1304" s="46" t="s">
        <v>105</v>
      </c>
      <c r="E1304" s="47">
        <v>1800</v>
      </c>
      <c r="F1304" s="47">
        <f t="shared" si="111"/>
        <v>2214</v>
      </c>
      <c r="G1304" s="47">
        <f t="shared" si="112"/>
        <v>417.46874782568358</v>
      </c>
      <c r="H1304" s="128"/>
    </row>
    <row r="1305" spans="1:129" ht="14.55" customHeight="1" x14ac:dyDescent="0.25">
      <c r="A1305" s="44"/>
      <c r="B1305" s="45"/>
      <c r="C1305" s="48"/>
      <c r="D1305" s="46" t="s">
        <v>51</v>
      </c>
      <c r="E1305" s="47">
        <v>50</v>
      </c>
      <c r="F1305" s="47">
        <f t="shared" si="111"/>
        <v>61.5</v>
      </c>
      <c r="G1305" s="47">
        <f t="shared" si="112"/>
        <v>11.596354106268988</v>
      </c>
      <c r="H1305" s="128"/>
    </row>
    <row r="1306" spans="1:129" ht="14.55" customHeight="1" x14ac:dyDescent="0.25">
      <c r="A1306" s="44"/>
      <c r="B1306" s="45"/>
      <c r="C1306" s="48"/>
      <c r="D1306" s="46" t="s">
        <v>74</v>
      </c>
      <c r="E1306" s="47">
        <v>1220</v>
      </c>
      <c r="F1306" s="47">
        <f t="shared" si="111"/>
        <v>1500.6</v>
      </c>
      <c r="G1306" s="47">
        <f t="shared" si="112"/>
        <v>282.95104019296332</v>
      </c>
      <c r="H1306" s="128"/>
    </row>
    <row r="1307" spans="1:129" ht="14.55" customHeight="1" x14ac:dyDescent="0.25">
      <c r="A1307" s="44"/>
      <c r="B1307" s="45"/>
      <c r="C1307" s="48"/>
      <c r="D1307" s="46" t="s">
        <v>88</v>
      </c>
      <c r="E1307" s="47">
        <v>1200</v>
      </c>
      <c r="F1307" s="47">
        <f t="shared" si="111"/>
        <v>1476</v>
      </c>
      <c r="G1307" s="47">
        <f t="shared" si="112"/>
        <v>278.31249855045576</v>
      </c>
      <c r="H1307" s="128"/>
    </row>
    <row r="1308" spans="1:129" ht="14.55" customHeight="1" x14ac:dyDescent="0.25">
      <c r="A1308" s="44"/>
      <c r="B1308" s="45"/>
      <c r="C1308" s="48"/>
      <c r="D1308" s="46" t="s">
        <v>511</v>
      </c>
      <c r="E1308" s="47">
        <v>500</v>
      </c>
      <c r="F1308" s="47">
        <f t="shared" si="111"/>
        <v>615</v>
      </c>
      <c r="G1308" s="47">
        <f t="shared" si="112"/>
        <v>115.96354106268988</v>
      </c>
      <c r="H1308" s="128"/>
    </row>
    <row r="1309" spans="1:129" ht="14.55" customHeight="1" x14ac:dyDescent="0.25">
      <c r="A1309" s="44"/>
      <c r="B1309" s="45"/>
      <c r="C1309" s="48"/>
      <c r="D1309" s="46" t="s">
        <v>526</v>
      </c>
      <c r="E1309" s="47">
        <v>500</v>
      </c>
      <c r="F1309" s="47">
        <f t="shared" si="111"/>
        <v>615</v>
      </c>
      <c r="G1309" s="47">
        <f t="shared" si="112"/>
        <v>115.96354106268988</v>
      </c>
      <c r="H1309" s="128"/>
    </row>
    <row r="1310" spans="1:129" ht="14.55" customHeight="1" x14ac:dyDescent="0.25">
      <c r="A1310" s="44"/>
      <c r="B1310" s="45"/>
      <c r="C1310" s="48"/>
      <c r="D1310" s="46" t="s">
        <v>650</v>
      </c>
      <c r="E1310" s="47">
        <v>1000</v>
      </c>
      <c r="F1310" s="47">
        <f t="shared" si="111"/>
        <v>1230</v>
      </c>
      <c r="G1310" s="47">
        <f t="shared" si="112"/>
        <v>231.92708212537977</v>
      </c>
      <c r="H1310" s="128"/>
    </row>
    <row r="1311" spans="1:129" ht="14.55" customHeight="1" x14ac:dyDescent="0.25">
      <c r="A1311" s="44"/>
      <c r="B1311" s="45"/>
      <c r="C1311" s="48"/>
      <c r="D1311" s="46" t="s">
        <v>872</v>
      </c>
      <c r="E1311" s="47">
        <v>800</v>
      </c>
      <c r="F1311" s="47">
        <f t="shared" si="111"/>
        <v>984</v>
      </c>
      <c r="G1311" s="47">
        <f t="shared" si="112"/>
        <v>185.54166570030381</v>
      </c>
      <c r="H1311" s="128"/>
    </row>
    <row r="1312" spans="1:129" ht="14.55" customHeight="1" x14ac:dyDescent="0.25">
      <c r="A1312" s="44"/>
      <c r="B1312" s="45"/>
      <c r="C1312" s="48"/>
      <c r="D1312" s="46" t="s">
        <v>108</v>
      </c>
      <c r="E1312" s="47">
        <v>1000</v>
      </c>
      <c r="F1312" s="47">
        <f t="shared" si="111"/>
        <v>1230</v>
      </c>
      <c r="G1312" s="47">
        <f t="shared" si="112"/>
        <v>231.92708212537977</v>
      </c>
      <c r="H1312" s="128"/>
    </row>
    <row r="1313" spans="1:8" ht="14.55" customHeight="1" x14ac:dyDescent="0.25">
      <c r="A1313" s="44"/>
      <c r="B1313" s="45"/>
      <c r="C1313" s="48"/>
      <c r="D1313" s="46" t="s">
        <v>109</v>
      </c>
      <c r="E1313" s="47">
        <v>300</v>
      </c>
      <c r="F1313" s="47">
        <f t="shared" si="111"/>
        <v>369</v>
      </c>
      <c r="G1313" s="47">
        <f t="shared" si="112"/>
        <v>69.578124637613939</v>
      </c>
      <c r="H1313" s="128"/>
    </row>
    <row r="1314" spans="1:8" ht="14.55" customHeight="1" x14ac:dyDescent="0.25">
      <c r="A1314" s="44"/>
      <c r="B1314" s="45"/>
      <c r="C1314" s="48"/>
      <c r="D1314" s="46" t="s">
        <v>63</v>
      </c>
      <c r="E1314" s="47">
        <v>1500</v>
      </c>
      <c r="F1314" s="47">
        <f t="shared" si="111"/>
        <v>1845</v>
      </c>
      <c r="G1314" s="47">
        <f t="shared" si="112"/>
        <v>347.89062318806964</v>
      </c>
      <c r="H1314" s="128"/>
    </row>
    <row r="1315" spans="1:8" ht="14.55" customHeight="1" x14ac:dyDescent="0.25">
      <c r="A1315" s="44"/>
      <c r="B1315" s="45"/>
      <c r="C1315" s="48"/>
      <c r="D1315" s="46" t="s">
        <v>311</v>
      </c>
      <c r="E1315" s="47">
        <v>1000</v>
      </c>
      <c r="F1315" s="47">
        <f t="shared" si="111"/>
        <v>1230</v>
      </c>
      <c r="G1315" s="47">
        <f t="shared" si="112"/>
        <v>231.92708212537977</v>
      </c>
      <c r="H1315" s="128"/>
    </row>
    <row r="1316" spans="1:8" ht="14.55" customHeight="1" x14ac:dyDescent="0.25">
      <c r="A1316" s="44"/>
      <c r="B1316" s="45"/>
      <c r="C1316" s="48"/>
      <c r="D1316" s="46" t="s">
        <v>34</v>
      </c>
      <c r="E1316" s="47">
        <v>1000</v>
      </c>
      <c r="F1316" s="47">
        <f t="shared" ref="F1316:F1347" si="113">E1316*1.23</f>
        <v>1230</v>
      </c>
      <c r="G1316" s="47">
        <f t="shared" ref="G1316:G1347" si="114">E1316/4.3117</f>
        <v>231.92708212537977</v>
      </c>
      <c r="H1316" s="128"/>
    </row>
    <row r="1317" spans="1:8" ht="14.55" customHeight="1" x14ac:dyDescent="0.25">
      <c r="A1317" s="44"/>
      <c r="B1317" s="45"/>
      <c r="C1317" s="48"/>
      <c r="D1317" s="46" t="s">
        <v>111</v>
      </c>
      <c r="E1317" s="47">
        <v>850</v>
      </c>
      <c r="F1317" s="47">
        <f t="shared" si="113"/>
        <v>1045.5</v>
      </c>
      <c r="G1317" s="47">
        <f t="shared" si="114"/>
        <v>197.1380198065728</v>
      </c>
      <c r="H1317" s="128"/>
    </row>
    <row r="1318" spans="1:8" ht="14.55" customHeight="1" x14ac:dyDescent="0.25">
      <c r="A1318" s="44"/>
      <c r="B1318" s="45"/>
      <c r="C1318" s="48"/>
      <c r="D1318" s="46" t="s">
        <v>35</v>
      </c>
      <c r="E1318" s="47">
        <v>500</v>
      </c>
      <c r="F1318" s="47">
        <f t="shared" si="113"/>
        <v>615</v>
      </c>
      <c r="G1318" s="47">
        <f t="shared" si="114"/>
        <v>115.96354106268988</v>
      </c>
      <c r="H1318" s="128"/>
    </row>
    <row r="1319" spans="1:8" ht="14.55" customHeight="1" x14ac:dyDescent="0.25">
      <c r="A1319" s="44"/>
      <c r="B1319" s="45"/>
      <c r="C1319" s="48"/>
      <c r="D1319" s="46" t="s">
        <v>56</v>
      </c>
      <c r="E1319" s="47">
        <v>162.6</v>
      </c>
      <c r="F1319" s="47">
        <f t="shared" si="113"/>
        <v>199.99799999999999</v>
      </c>
      <c r="G1319" s="47">
        <f t="shared" si="114"/>
        <v>37.711343553586751</v>
      </c>
      <c r="H1319" s="128"/>
    </row>
    <row r="1320" spans="1:8" ht="14.55" customHeight="1" x14ac:dyDescent="0.25">
      <c r="A1320" s="44"/>
      <c r="B1320" s="45"/>
      <c r="C1320" s="48"/>
      <c r="D1320" s="46" t="s">
        <v>602</v>
      </c>
      <c r="E1320" s="47">
        <v>900</v>
      </c>
      <c r="F1320" s="47">
        <f t="shared" si="113"/>
        <v>1107</v>
      </c>
      <c r="G1320" s="47">
        <f t="shared" si="114"/>
        <v>208.73437391284179</v>
      </c>
      <c r="H1320" s="128"/>
    </row>
    <row r="1321" spans="1:8" ht="14.55" customHeight="1" x14ac:dyDescent="0.25">
      <c r="A1321" s="44"/>
      <c r="B1321" s="45"/>
      <c r="C1321" s="48"/>
      <c r="D1321" s="46" t="s">
        <v>57</v>
      </c>
      <c r="E1321" s="47">
        <v>900</v>
      </c>
      <c r="F1321" s="47">
        <f t="shared" si="113"/>
        <v>1107</v>
      </c>
      <c r="G1321" s="47">
        <f t="shared" si="114"/>
        <v>208.73437391284179</v>
      </c>
      <c r="H1321" s="128"/>
    </row>
    <row r="1322" spans="1:8" ht="14.55" customHeight="1" x14ac:dyDescent="0.25">
      <c r="A1322" s="44"/>
      <c r="B1322" s="45"/>
      <c r="C1322" s="48"/>
      <c r="D1322" s="46" t="s">
        <v>367</v>
      </c>
      <c r="E1322" s="47">
        <v>813.01</v>
      </c>
      <c r="F1322" s="47">
        <f t="shared" si="113"/>
        <v>1000.0023</v>
      </c>
      <c r="G1322" s="47">
        <f t="shared" si="114"/>
        <v>188.55903703875501</v>
      </c>
      <c r="H1322" s="128"/>
    </row>
    <row r="1323" spans="1:8" ht="14.55" customHeight="1" x14ac:dyDescent="0.25">
      <c r="A1323" s="44"/>
      <c r="B1323" s="45"/>
      <c r="C1323" s="48"/>
      <c r="D1323" s="46" t="s">
        <v>120</v>
      </c>
      <c r="E1323" s="47">
        <v>6000</v>
      </c>
      <c r="F1323" s="47">
        <f t="shared" si="113"/>
        <v>7380</v>
      </c>
      <c r="G1323" s="47">
        <f t="shared" si="114"/>
        <v>1391.5624927522786</v>
      </c>
      <c r="H1323" s="128"/>
    </row>
    <row r="1324" spans="1:8" ht="14.55" customHeight="1" x14ac:dyDescent="0.25">
      <c r="A1324" s="44"/>
      <c r="B1324" s="45"/>
      <c r="C1324" s="48"/>
      <c r="D1324" s="46" t="s">
        <v>967</v>
      </c>
      <c r="E1324" s="47">
        <v>4000</v>
      </c>
      <c r="F1324" s="47">
        <f t="shared" si="113"/>
        <v>4920</v>
      </c>
      <c r="G1324" s="47">
        <f t="shared" si="114"/>
        <v>927.70832850151908</v>
      </c>
      <c r="H1324" s="128"/>
    </row>
    <row r="1325" spans="1:8" ht="14.55" customHeight="1" x14ac:dyDescent="0.25">
      <c r="A1325" s="44"/>
      <c r="B1325" s="45"/>
      <c r="C1325" s="48"/>
      <c r="D1325" s="46" t="s">
        <v>369</v>
      </c>
      <c r="E1325" s="47">
        <v>6000</v>
      </c>
      <c r="F1325" s="47">
        <f t="shared" si="113"/>
        <v>7380</v>
      </c>
      <c r="G1325" s="47">
        <f t="shared" si="114"/>
        <v>1391.5624927522786</v>
      </c>
      <c r="H1325" s="128"/>
    </row>
    <row r="1326" spans="1:8" ht="14.55" customHeight="1" x14ac:dyDescent="0.25">
      <c r="A1326" s="44"/>
      <c r="B1326" s="45"/>
      <c r="C1326" s="48"/>
      <c r="D1326" s="46" t="s">
        <v>370</v>
      </c>
      <c r="E1326" s="47">
        <v>3000</v>
      </c>
      <c r="F1326" s="47">
        <f t="shared" si="113"/>
        <v>3690</v>
      </c>
      <c r="G1326" s="47">
        <f t="shared" si="114"/>
        <v>695.78124637613928</v>
      </c>
      <c r="H1326" s="128"/>
    </row>
    <row r="1327" spans="1:8" ht="14.55" customHeight="1" x14ac:dyDescent="0.25">
      <c r="A1327" s="44"/>
      <c r="B1327" s="45"/>
      <c r="C1327" s="48"/>
      <c r="D1327" s="46" t="s">
        <v>371</v>
      </c>
      <c r="E1327" s="47">
        <v>5000</v>
      </c>
      <c r="F1327" s="47">
        <f t="shared" si="113"/>
        <v>6150</v>
      </c>
      <c r="G1327" s="47">
        <f t="shared" si="114"/>
        <v>1159.6354106268989</v>
      </c>
      <c r="H1327" s="128"/>
    </row>
    <row r="1328" spans="1:8" ht="14.55" customHeight="1" x14ac:dyDescent="0.25">
      <c r="A1328" s="44"/>
      <c r="B1328" s="45"/>
      <c r="C1328" s="48"/>
      <c r="D1328" s="46" t="s">
        <v>364</v>
      </c>
      <c r="E1328" s="47">
        <v>4000</v>
      </c>
      <c r="F1328" s="47">
        <f t="shared" si="113"/>
        <v>4920</v>
      </c>
      <c r="G1328" s="47">
        <f t="shared" si="114"/>
        <v>927.70832850151908</v>
      </c>
      <c r="H1328" s="128"/>
    </row>
    <row r="1329" spans="1:129" ht="14.55" customHeight="1" x14ac:dyDescent="0.25">
      <c r="A1329" s="44"/>
      <c r="B1329" s="45"/>
      <c r="C1329" s="48"/>
      <c r="D1329" s="46" t="s">
        <v>382</v>
      </c>
      <c r="E1329" s="47">
        <v>5000</v>
      </c>
      <c r="F1329" s="47">
        <f t="shared" si="113"/>
        <v>6150</v>
      </c>
      <c r="G1329" s="47">
        <f t="shared" si="114"/>
        <v>1159.6354106268989</v>
      </c>
      <c r="H1329" s="128"/>
    </row>
    <row r="1330" spans="1:129" ht="14.55" customHeight="1" x14ac:dyDescent="0.25">
      <c r="A1330" s="44"/>
      <c r="B1330" s="45"/>
      <c r="C1330" s="48"/>
      <c r="D1330" s="46" t="s">
        <v>963</v>
      </c>
      <c r="E1330" s="47">
        <v>2000</v>
      </c>
      <c r="F1330" s="47">
        <f t="shared" si="113"/>
        <v>2460</v>
      </c>
      <c r="G1330" s="47">
        <f t="shared" si="114"/>
        <v>463.85416425075954</v>
      </c>
      <c r="H1330" s="128"/>
    </row>
    <row r="1331" spans="1:129" ht="14.55" customHeight="1" x14ac:dyDescent="0.25">
      <c r="A1331" s="44"/>
      <c r="B1331" s="45"/>
      <c r="C1331" s="48"/>
      <c r="D1331" s="46" t="s">
        <v>98</v>
      </c>
      <c r="E1331" s="47">
        <v>600</v>
      </c>
      <c r="F1331" s="47">
        <f t="shared" si="113"/>
        <v>738</v>
      </c>
      <c r="G1331" s="47">
        <f t="shared" si="114"/>
        <v>139.15624927522788</v>
      </c>
      <c r="H1331" s="128"/>
    </row>
    <row r="1332" spans="1:129" ht="14.55" customHeight="1" x14ac:dyDescent="0.25">
      <c r="A1332" s="44"/>
      <c r="B1332" s="45"/>
      <c r="C1332" s="48"/>
      <c r="D1332" s="46" t="s">
        <v>28</v>
      </c>
      <c r="E1332" s="47">
        <v>200</v>
      </c>
      <c r="F1332" s="47">
        <f t="shared" si="113"/>
        <v>246</v>
      </c>
      <c r="G1332" s="47">
        <f t="shared" si="114"/>
        <v>46.385416425075952</v>
      </c>
      <c r="H1332" s="128"/>
    </row>
    <row r="1333" spans="1:129" ht="14.55" customHeight="1" x14ac:dyDescent="0.25">
      <c r="A1333" s="44"/>
      <c r="B1333" s="45"/>
      <c r="C1333" s="48"/>
      <c r="D1333" s="46" t="s">
        <v>36</v>
      </c>
      <c r="E1333" s="47">
        <v>813</v>
      </c>
      <c r="F1333" s="47">
        <f t="shared" si="113"/>
        <v>999.99</v>
      </c>
      <c r="G1333" s="47">
        <f t="shared" si="114"/>
        <v>188.55671776793375</v>
      </c>
      <c r="H1333" s="128"/>
    </row>
    <row r="1334" spans="1:129" ht="14.55" customHeight="1" x14ac:dyDescent="0.25">
      <c r="A1334" s="44"/>
      <c r="B1334" s="45"/>
      <c r="C1334" s="48"/>
      <c r="D1334" s="46" t="s">
        <v>187</v>
      </c>
      <c r="E1334" s="47">
        <v>300</v>
      </c>
      <c r="F1334" s="47">
        <f t="shared" si="113"/>
        <v>369</v>
      </c>
      <c r="G1334" s="47">
        <f t="shared" si="114"/>
        <v>69.578124637613939</v>
      </c>
      <c r="H1334" s="128"/>
    </row>
    <row r="1335" spans="1:129" ht="14.55" customHeight="1" x14ac:dyDescent="0.25">
      <c r="A1335" s="44"/>
      <c r="B1335" s="45"/>
      <c r="C1335" s="48"/>
      <c r="D1335" s="46" t="s">
        <v>37</v>
      </c>
      <c r="E1335" s="47">
        <v>1500</v>
      </c>
      <c r="F1335" s="47">
        <f t="shared" si="113"/>
        <v>1845</v>
      </c>
      <c r="G1335" s="47">
        <f t="shared" si="114"/>
        <v>347.89062318806964</v>
      </c>
      <c r="H1335" s="128"/>
    </row>
    <row r="1336" spans="1:129" ht="14.55" customHeight="1" x14ac:dyDescent="0.25">
      <c r="A1336" s="44"/>
      <c r="B1336" s="45"/>
      <c r="C1336" s="48"/>
      <c r="D1336" s="46" t="s">
        <v>121</v>
      </c>
      <c r="E1336" s="47">
        <v>1000</v>
      </c>
      <c r="F1336" s="47">
        <f t="shared" si="113"/>
        <v>1230</v>
      </c>
      <c r="G1336" s="47">
        <f t="shared" si="114"/>
        <v>231.92708212537977</v>
      </c>
      <c r="H1336" s="128"/>
    </row>
    <row r="1337" spans="1:129" ht="14.55" customHeight="1" x14ac:dyDescent="0.25">
      <c r="A1337" s="44"/>
      <c r="B1337" s="45"/>
      <c r="C1337" s="48"/>
      <c r="D1337" s="46" t="s">
        <v>82</v>
      </c>
      <c r="E1337" s="47">
        <v>81.3</v>
      </c>
      <c r="F1337" s="47">
        <f t="shared" si="113"/>
        <v>99.998999999999995</v>
      </c>
      <c r="G1337" s="47">
        <f t="shared" si="114"/>
        <v>18.855671776793375</v>
      </c>
      <c r="H1337" s="128"/>
    </row>
    <row r="1338" spans="1:129" ht="14.55" customHeight="1" x14ac:dyDescent="0.25">
      <c r="A1338" s="44"/>
      <c r="B1338" s="45"/>
      <c r="C1338" s="48"/>
      <c r="D1338" s="46" t="s">
        <v>968</v>
      </c>
      <c r="E1338" s="47">
        <v>1000</v>
      </c>
      <c r="F1338" s="47">
        <f t="shared" si="113"/>
        <v>1230</v>
      </c>
      <c r="G1338" s="47">
        <f t="shared" si="114"/>
        <v>231.92708212537977</v>
      </c>
      <c r="H1338" s="128"/>
    </row>
    <row r="1339" spans="1:129" ht="14.55" customHeight="1" x14ac:dyDescent="0.25">
      <c r="A1339" s="44"/>
      <c r="B1339" s="45"/>
      <c r="C1339" s="48"/>
      <c r="D1339" s="46" t="s">
        <v>569</v>
      </c>
      <c r="E1339" s="47">
        <v>1000</v>
      </c>
      <c r="F1339" s="47">
        <f t="shared" si="113"/>
        <v>1230</v>
      </c>
      <c r="G1339" s="47">
        <f t="shared" si="114"/>
        <v>231.92708212537977</v>
      </c>
      <c r="H1339" s="128"/>
    </row>
    <row r="1340" spans="1:129" ht="14.55" customHeight="1" x14ac:dyDescent="0.25">
      <c r="A1340" s="44"/>
      <c r="B1340" s="45"/>
      <c r="C1340" s="48"/>
      <c r="D1340" s="46" t="s">
        <v>348</v>
      </c>
      <c r="E1340" s="47">
        <v>6000</v>
      </c>
      <c r="F1340" s="47">
        <f t="shared" si="113"/>
        <v>7380</v>
      </c>
      <c r="G1340" s="47">
        <f t="shared" si="114"/>
        <v>1391.5624927522786</v>
      </c>
      <c r="H1340" s="128"/>
    </row>
    <row r="1341" spans="1:129" s="49" customFormat="1" ht="14.55" customHeight="1" thickBot="1" x14ac:dyDescent="0.3">
      <c r="A1341" s="24"/>
      <c r="B1341" s="25"/>
      <c r="C1341" s="50"/>
      <c r="D1341" s="51" t="s">
        <v>29</v>
      </c>
      <c r="E1341" s="52">
        <f>SUM(E1300:E1340)</f>
        <v>75602.92</v>
      </c>
      <c r="F1341" s="52">
        <f t="shared" si="113"/>
        <v>92991.5916</v>
      </c>
      <c r="G1341" s="52">
        <f t="shared" si="114"/>
        <v>17534.364635758517</v>
      </c>
      <c r="H1341" s="129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Y1341" s="7"/>
      <c r="AZ1341" s="7"/>
      <c r="BA1341" s="7"/>
      <c r="BB1341" s="7"/>
      <c r="BC1341" s="7"/>
      <c r="BD1341" s="7"/>
      <c r="BE1341" s="7"/>
      <c r="BF1341" s="7"/>
      <c r="BG1341" s="7"/>
      <c r="BH1341" s="7"/>
      <c r="BI1341" s="7"/>
      <c r="BJ1341" s="7"/>
      <c r="BK1341" s="7"/>
      <c r="BL1341" s="7"/>
      <c r="BM1341" s="7"/>
      <c r="BN1341" s="7"/>
      <c r="BO1341" s="7"/>
      <c r="BP1341" s="7"/>
      <c r="BQ1341" s="7"/>
      <c r="BR1341" s="7"/>
      <c r="BS1341" s="7"/>
      <c r="BT1341" s="7"/>
      <c r="BU1341" s="7"/>
      <c r="BV1341" s="7"/>
      <c r="BW1341" s="7"/>
      <c r="BX1341" s="7"/>
      <c r="BY1341" s="7"/>
      <c r="BZ1341" s="7"/>
      <c r="CA1341" s="7"/>
      <c r="CB1341" s="7"/>
      <c r="CC1341" s="7"/>
      <c r="CD1341" s="7"/>
      <c r="CE1341" s="7"/>
      <c r="CF1341" s="7"/>
      <c r="CG1341" s="7"/>
      <c r="CH1341" s="7"/>
      <c r="CI1341" s="7"/>
      <c r="CJ1341" s="7"/>
      <c r="CK1341" s="7"/>
      <c r="CL1341" s="7"/>
      <c r="CM1341" s="7"/>
      <c r="CN1341" s="7"/>
      <c r="CO1341" s="7"/>
      <c r="CP1341" s="7"/>
      <c r="CQ1341" s="7"/>
      <c r="CR1341" s="7"/>
      <c r="CS1341" s="7"/>
      <c r="CT1341" s="7"/>
      <c r="CU1341" s="7"/>
      <c r="CV1341" s="7"/>
      <c r="CW1341" s="7"/>
      <c r="CX1341" s="7"/>
      <c r="CY1341" s="7"/>
      <c r="CZ1341" s="7"/>
      <c r="DA1341" s="7"/>
      <c r="DB1341" s="7"/>
      <c r="DC1341" s="7"/>
      <c r="DD1341" s="7"/>
      <c r="DE1341" s="7"/>
      <c r="DF1341" s="7"/>
      <c r="DG1341" s="7"/>
      <c r="DH1341" s="7"/>
      <c r="DI1341" s="7"/>
      <c r="DJ1341" s="7"/>
      <c r="DK1341" s="7"/>
      <c r="DL1341" s="7"/>
      <c r="DM1341" s="7"/>
      <c r="DN1341" s="7"/>
      <c r="DO1341" s="7"/>
      <c r="DP1341" s="7"/>
      <c r="DQ1341" s="7"/>
      <c r="DR1341" s="7"/>
      <c r="DS1341" s="7"/>
      <c r="DT1341" s="7"/>
      <c r="DU1341" s="7"/>
      <c r="DV1341" s="7"/>
      <c r="DW1341" s="7"/>
      <c r="DX1341" s="7"/>
      <c r="DY1341" s="7"/>
    </row>
    <row r="1342" spans="1:129" s="37" customFormat="1" ht="14.55" customHeight="1" x14ac:dyDescent="0.25">
      <c r="A1342" s="44" t="s">
        <v>969</v>
      </c>
      <c r="B1342" s="45">
        <v>354</v>
      </c>
      <c r="C1342" s="124" t="s">
        <v>970</v>
      </c>
      <c r="D1342" s="41" t="s">
        <v>364</v>
      </c>
      <c r="E1342" s="42">
        <v>1000</v>
      </c>
      <c r="F1342" s="42">
        <f t="shared" si="113"/>
        <v>1230</v>
      </c>
      <c r="G1342" s="42">
        <f t="shared" si="114"/>
        <v>231.92708212537977</v>
      </c>
      <c r="H1342" s="121" t="s">
        <v>971</v>
      </c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Y1342" s="7"/>
      <c r="AZ1342" s="7"/>
      <c r="BA1342" s="7"/>
      <c r="BB1342" s="7"/>
      <c r="BC1342" s="7"/>
      <c r="BD1342" s="7"/>
      <c r="BE1342" s="7"/>
      <c r="BF1342" s="7"/>
      <c r="BG1342" s="7"/>
      <c r="BH1342" s="7"/>
      <c r="BI1342" s="7"/>
      <c r="BJ1342" s="7"/>
      <c r="BK1342" s="7"/>
      <c r="BL1342" s="7"/>
      <c r="BM1342" s="7"/>
      <c r="BN1342" s="7"/>
      <c r="BO1342" s="7"/>
      <c r="BP1342" s="7"/>
      <c r="BQ1342" s="7"/>
      <c r="BR1342" s="7"/>
      <c r="BS1342" s="7"/>
      <c r="BT1342" s="7"/>
      <c r="BU1342" s="7"/>
      <c r="BV1342" s="7"/>
      <c r="BW1342" s="7"/>
      <c r="BX1342" s="7"/>
      <c r="BY1342" s="7"/>
      <c r="BZ1342" s="7"/>
      <c r="CA1342" s="7"/>
      <c r="CB1342" s="7"/>
      <c r="CC1342" s="7"/>
      <c r="CD1342" s="7"/>
      <c r="CE1342" s="7"/>
      <c r="CF1342" s="7"/>
      <c r="CG1342" s="7"/>
      <c r="CH1342" s="7"/>
      <c r="CI1342" s="7"/>
      <c r="CJ1342" s="7"/>
      <c r="CK1342" s="7"/>
      <c r="CL1342" s="7"/>
      <c r="CM1342" s="7"/>
      <c r="CN1342" s="7"/>
      <c r="CO1342" s="7"/>
      <c r="CP1342" s="7"/>
      <c r="CQ1342" s="7"/>
      <c r="CR1342" s="7"/>
      <c r="CS1342" s="7"/>
      <c r="CT1342" s="7"/>
      <c r="CU1342" s="7"/>
      <c r="CV1342" s="7"/>
      <c r="CW1342" s="7"/>
      <c r="CX1342" s="7"/>
      <c r="CY1342" s="7"/>
      <c r="CZ1342" s="7"/>
      <c r="DA1342" s="7"/>
      <c r="DB1342" s="7"/>
      <c r="DC1342" s="7"/>
      <c r="DD1342" s="7"/>
      <c r="DE1342" s="7"/>
      <c r="DF1342" s="7"/>
      <c r="DG1342" s="7"/>
      <c r="DH1342" s="7"/>
      <c r="DI1342" s="7"/>
      <c r="DJ1342" s="7"/>
      <c r="DK1342" s="7"/>
      <c r="DL1342" s="7"/>
      <c r="DM1342" s="7"/>
      <c r="DN1342" s="7"/>
      <c r="DO1342" s="7"/>
      <c r="DP1342" s="7"/>
      <c r="DQ1342" s="7"/>
      <c r="DR1342" s="7"/>
      <c r="DS1342" s="7"/>
      <c r="DT1342" s="7"/>
      <c r="DU1342" s="7"/>
      <c r="DV1342" s="7"/>
      <c r="DW1342" s="7"/>
      <c r="DX1342" s="7"/>
      <c r="DY1342" s="7"/>
    </row>
    <row r="1343" spans="1:129" ht="14.55" customHeight="1" x14ac:dyDescent="0.25">
      <c r="A1343" s="44"/>
      <c r="B1343" s="45"/>
      <c r="C1343" s="125"/>
      <c r="D1343" s="46" t="s">
        <v>121</v>
      </c>
      <c r="E1343" s="47">
        <v>1000</v>
      </c>
      <c r="F1343" s="47">
        <f t="shared" si="113"/>
        <v>1230</v>
      </c>
      <c r="G1343" s="47">
        <f t="shared" si="114"/>
        <v>231.92708212537977</v>
      </c>
      <c r="H1343" s="122"/>
    </row>
    <row r="1344" spans="1:129" s="49" customFormat="1" ht="14.55" customHeight="1" thickBot="1" x14ac:dyDescent="0.3">
      <c r="A1344" s="24"/>
      <c r="B1344" s="25"/>
      <c r="C1344" s="62"/>
      <c r="D1344" s="51" t="s">
        <v>29</v>
      </c>
      <c r="E1344" s="52">
        <f>SUM(E1342:E1343)</f>
        <v>2000</v>
      </c>
      <c r="F1344" s="52">
        <f t="shared" si="113"/>
        <v>2460</v>
      </c>
      <c r="G1344" s="52">
        <f t="shared" si="114"/>
        <v>463.85416425075954</v>
      </c>
      <c r="H1344" s="123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Y1344" s="7"/>
      <c r="AZ1344" s="7"/>
      <c r="BA1344" s="7"/>
      <c r="BB1344" s="7"/>
      <c r="BC1344" s="7"/>
      <c r="BD1344" s="7"/>
      <c r="BE1344" s="7"/>
      <c r="BF1344" s="7"/>
      <c r="BG1344" s="7"/>
      <c r="BH1344" s="7"/>
      <c r="BI1344" s="7"/>
      <c r="BJ1344" s="7"/>
      <c r="BK1344" s="7"/>
      <c r="BL1344" s="7"/>
      <c r="BM1344" s="7"/>
      <c r="BN1344" s="7"/>
      <c r="BO1344" s="7"/>
      <c r="BP1344" s="7"/>
      <c r="BQ1344" s="7"/>
      <c r="BR1344" s="7"/>
      <c r="BS1344" s="7"/>
      <c r="BT1344" s="7"/>
      <c r="BU1344" s="7"/>
      <c r="BV1344" s="7"/>
      <c r="BW1344" s="7"/>
      <c r="BX1344" s="7"/>
      <c r="BY1344" s="7"/>
      <c r="BZ1344" s="7"/>
      <c r="CA1344" s="7"/>
      <c r="CB1344" s="7"/>
      <c r="CC1344" s="7"/>
      <c r="CD1344" s="7"/>
      <c r="CE1344" s="7"/>
      <c r="CF1344" s="7"/>
      <c r="CG1344" s="7"/>
      <c r="CH1344" s="7"/>
      <c r="CI1344" s="7"/>
      <c r="CJ1344" s="7"/>
      <c r="CK1344" s="7"/>
      <c r="CL1344" s="7"/>
      <c r="CM1344" s="7"/>
      <c r="CN1344" s="7"/>
      <c r="CO1344" s="7"/>
      <c r="CP1344" s="7"/>
      <c r="CQ1344" s="7"/>
      <c r="CR1344" s="7"/>
      <c r="CS1344" s="7"/>
      <c r="CT1344" s="7"/>
      <c r="CU1344" s="7"/>
      <c r="CV1344" s="7"/>
      <c r="CW1344" s="7"/>
      <c r="CX1344" s="7"/>
      <c r="CY1344" s="7"/>
      <c r="CZ1344" s="7"/>
      <c r="DA1344" s="7"/>
      <c r="DB1344" s="7"/>
      <c r="DC1344" s="7"/>
      <c r="DD1344" s="7"/>
      <c r="DE1344" s="7"/>
      <c r="DF1344" s="7"/>
      <c r="DG1344" s="7"/>
      <c r="DH1344" s="7"/>
      <c r="DI1344" s="7"/>
      <c r="DJ1344" s="7"/>
      <c r="DK1344" s="7"/>
      <c r="DL1344" s="7"/>
      <c r="DM1344" s="7"/>
      <c r="DN1344" s="7"/>
      <c r="DO1344" s="7"/>
      <c r="DP1344" s="7"/>
      <c r="DQ1344" s="7"/>
      <c r="DR1344" s="7"/>
      <c r="DS1344" s="7"/>
      <c r="DT1344" s="7"/>
      <c r="DU1344" s="7"/>
      <c r="DV1344" s="7"/>
      <c r="DW1344" s="7"/>
      <c r="DX1344" s="7"/>
      <c r="DY1344" s="7"/>
    </row>
    <row r="1345" spans="1:129" s="37" customFormat="1" ht="14.55" customHeight="1" x14ac:dyDescent="0.25">
      <c r="A1345" s="44" t="s">
        <v>972</v>
      </c>
      <c r="B1345" s="45">
        <v>355</v>
      </c>
      <c r="C1345" s="126" t="s">
        <v>973</v>
      </c>
      <c r="D1345" s="41" t="s">
        <v>643</v>
      </c>
      <c r="E1345" s="42">
        <v>500</v>
      </c>
      <c r="F1345" s="42">
        <f t="shared" si="113"/>
        <v>615</v>
      </c>
      <c r="G1345" s="42">
        <f t="shared" si="114"/>
        <v>115.96354106268988</v>
      </c>
      <c r="H1345" s="109" t="s">
        <v>974</v>
      </c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7"/>
      <c r="AX1345" s="7"/>
      <c r="AY1345" s="7"/>
      <c r="AZ1345" s="7"/>
      <c r="BA1345" s="7"/>
      <c r="BB1345" s="7"/>
      <c r="BC1345" s="7"/>
      <c r="BD1345" s="7"/>
      <c r="BE1345" s="7"/>
      <c r="BF1345" s="7"/>
      <c r="BG1345" s="7"/>
      <c r="BH1345" s="7"/>
      <c r="BI1345" s="7"/>
      <c r="BJ1345" s="7"/>
      <c r="BK1345" s="7"/>
      <c r="BL1345" s="7"/>
      <c r="BM1345" s="7"/>
      <c r="BN1345" s="7"/>
      <c r="BO1345" s="7"/>
      <c r="BP1345" s="7"/>
      <c r="BQ1345" s="7"/>
      <c r="BR1345" s="7"/>
      <c r="BS1345" s="7"/>
      <c r="BT1345" s="7"/>
      <c r="BU1345" s="7"/>
      <c r="BV1345" s="7"/>
      <c r="BW1345" s="7"/>
      <c r="BX1345" s="7"/>
      <c r="BY1345" s="7"/>
      <c r="BZ1345" s="7"/>
      <c r="CA1345" s="7"/>
      <c r="CB1345" s="7"/>
      <c r="CC1345" s="7"/>
      <c r="CD1345" s="7"/>
      <c r="CE1345" s="7"/>
      <c r="CF1345" s="7"/>
      <c r="CG1345" s="7"/>
      <c r="CH1345" s="7"/>
      <c r="CI1345" s="7"/>
      <c r="CJ1345" s="7"/>
      <c r="CK1345" s="7"/>
      <c r="CL1345" s="7"/>
      <c r="CM1345" s="7"/>
      <c r="CN1345" s="7"/>
      <c r="CO1345" s="7"/>
      <c r="CP1345" s="7"/>
      <c r="CQ1345" s="7"/>
      <c r="CR1345" s="7"/>
      <c r="CS1345" s="7"/>
      <c r="CT1345" s="7"/>
      <c r="CU1345" s="7"/>
      <c r="CV1345" s="7"/>
      <c r="CW1345" s="7"/>
      <c r="CX1345" s="7"/>
      <c r="CY1345" s="7"/>
      <c r="CZ1345" s="7"/>
      <c r="DA1345" s="7"/>
      <c r="DB1345" s="7"/>
      <c r="DC1345" s="7"/>
      <c r="DD1345" s="7"/>
      <c r="DE1345" s="7"/>
      <c r="DF1345" s="7"/>
      <c r="DG1345" s="7"/>
      <c r="DH1345" s="7"/>
      <c r="DI1345" s="7"/>
      <c r="DJ1345" s="7"/>
      <c r="DK1345" s="7"/>
      <c r="DL1345" s="7"/>
      <c r="DM1345" s="7"/>
      <c r="DN1345" s="7"/>
      <c r="DO1345" s="7"/>
      <c r="DP1345" s="7"/>
      <c r="DQ1345" s="7"/>
      <c r="DR1345" s="7"/>
      <c r="DS1345" s="7"/>
      <c r="DT1345" s="7"/>
      <c r="DU1345" s="7"/>
      <c r="DV1345" s="7"/>
      <c r="DW1345" s="7"/>
      <c r="DX1345" s="7"/>
      <c r="DY1345" s="7"/>
    </row>
    <row r="1346" spans="1:129" ht="14.55" customHeight="1" x14ac:dyDescent="0.25">
      <c r="A1346" s="44"/>
      <c r="B1346" s="45"/>
      <c r="C1346" s="125"/>
      <c r="D1346" s="46" t="s">
        <v>526</v>
      </c>
      <c r="E1346" s="47">
        <v>500</v>
      </c>
      <c r="F1346" s="47">
        <f t="shared" si="113"/>
        <v>615</v>
      </c>
      <c r="G1346" s="47">
        <f t="shared" si="114"/>
        <v>115.96354106268988</v>
      </c>
      <c r="H1346" s="110"/>
    </row>
    <row r="1347" spans="1:129" ht="14.55" customHeight="1" x14ac:dyDescent="0.25">
      <c r="A1347" s="44"/>
      <c r="B1347" s="45"/>
      <c r="C1347" s="61"/>
      <c r="D1347" s="46" t="s">
        <v>204</v>
      </c>
      <c r="E1347" s="47">
        <v>150</v>
      </c>
      <c r="F1347" s="47">
        <f t="shared" si="113"/>
        <v>184.5</v>
      </c>
      <c r="G1347" s="47">
        <f t="shared" si="114"/>
        <v>34.78906231880697</v>
      </c>
      <c r="H1347" s="110"/>
    </row>
    <row r="1348" spans="1:129" ht="14.55" customHeight="1" x14ac:dyDescent="0.25">
      <c r="A1348" s="44"/>
      <c r="B1348" s="45"/>
      <c r="C1348" s="61"/>
      <c r="D1348" s="46" t="s">
        <v>650</v>
      </c>
      <c r="E1348" s="47">
        <v>1000</v>
      </c>
      <c r="F1348" s="47">
        <f t="shared" ref="F1348:F1357" si="115">E1348*1.23</f>
        <v>1230</v>
      </c>
      <c r="G1348" s="47">
        <f t="shared" ref="G1348:G1357" si="116">E1348/4.3117</f>
        <v>231.92708212537977</v>
      </c>
      <c r="H1348" s="110"/>
    </row>
    <row r="1349" spans="1:129" ht="14.55" customHeight="1" x14ac:dyDescent="0.25">
      <c r="A1349" s="44"/>
      <c r="B1349" s="45"/>
      <c r="C1349" s="61"/>
      <c r="D1349" s="46" t="s">
        <v>63</v>
      </c>
      <c r="E1349" s="47">
        <v>1000</v>
      </c>
      <c r="F1349" s="47">
        <f t="shared" si="115"/>
        <v>1230</v>
      </c>
      <c r="G1349" s="47">
        <f t="shared" si="116"/>
        <v>231.92708212537977</v>
      </c>
      <c r="H1349" s="110"/>
    </row>
    <row r="1350" spans="1:129" ht="14.55" customHeight="1" x14ac:dyDescent="0.25">
      <c r="A1350" s="44"/>
      <c r="B1350" s="45"/>
      <c r="C1350" s="61"/>
      <c r="D1350" s="46" t="s">
        <v>311</v>
      </c>
      <c r="E1350" s="47">
        <v>1000</v>
      </c>
      <c r="F1350" s="47">
        <f t="shared" si="115"/>
        <v>1230</v>
      </c>
      <c r="G1350" s="47">
        <f t="shared" si="116"/>
        <v>231.92708212537977</v>
      </c>
      <c r="H1350" s="110"/>
    </row>
    <row r="1351" spans="1:129" ht="14.55" customHeight="1" x14ac:dyDescent="0.25">
      <c r="A1351" s="44"/>
      <c r="B1351" s="45"/>
      <c r="C1351" s="61"/>
      <c r="D1351" s="46" t="s">
        <v>81</v>
      </c>
      <c r="E1351" s="47">
        <v>500</v>
      </c>
      <c r="F1351" s="47">
        <f t="shared" si="115"/>
        <v>615</v>
      </c>
      <c r="G1351" s="47">
        <f t="shared" si="116"/>
        <v>115.96354106268988</v>
      </c>
      <c r="H1351" s="110"/>
    </row>
    <row r="1352" spans="1:129" ht="14.55" customHeight="1" x14ac:dyDescent="0.25">
      <c r="A1352" s="44"/>
      <c r="B1352" s="45"/>
      <c r="C1352" s="61"/>
      <c r="D1352" s="46" t="s">
        <v>98</v>
      </c>
      <c r="E1352" s="47">
        <v>600</v>
      </c>
      <c r="F1352" s="47">
        <f t="shared" si="115"/>
        <v>738</v>
      </c>
      <c r="G1352" s="47">
        <f t="shared" si="116"/>
        <v>139.15624927522788</v>
      </c>
      <c r="H1352" s="110"/>
    </row>
    <row r="1353" spans="1:129" ht="14.55" customHeight="1" x14ac:dyDescent="0.25">
      <c r="A1353" s="44"/>
      <c r="B1353" s="45"/>
      <c r="C1353" s="61"/>
      <c r="D1353" s="46" t="s">
        <v>36</v>
      </c>
      <c r="E1353" s="47">
        <v>500</v>
      </c>
      <c r="F1353" s="47">
        <f t="shared" si="115"/>
        <v>615</v>
      </c>
      <c r="G1353" s="47">
        <f t="shared" si="116"/>
        <v>115.96354106268988</v>
      </c>
      <c r="H1353" s="110"/>
    </row>
    <row r="1354" spans="1:129" ht="14.55" customHeight="1" x14ac:dyDescent="0.25">
      <c r="A1354" s="44"/>
      <c r="B1354" s="45"/>
      <c r="C1354" s="61"/>
      <c r="D1354" s="46" t="s">
        <v>59</v>
      </c>
      <c r="E1354" s="47">
        <v>400</v>
      </c>
      <c r="F1354" s="47">
        <f t="shared" si="115"/>
        <v>492</v>
      </c>
      <c r="G1354" s="47">
        <f t="shared" si="116"/>
        <v>92.770832850151905</v>
      </c>
      <c r="H1354" s="110"/>
    </row>
    <row r="1355" spans="1:129" ht="14.55" customHeight="1" x14ac:dyDescent="0.25">
      <c r="A1355" s="44"/>
      <c r="B1355" s="45"/>
      <c r="C1355" s="61"/>
      <c r="D1355" s="46" t="s">
        <v>37</v>
      </c>
      <c r="E1355" s="47">
        <v>2000</v>
      </c>
      <c r="F1355" s="47">
        <f t="shared" si="115"/>
        <v>2460</v>
      </c>
      <c r="G1355" s="47">
        <f t="shared" si="116"/>
        <v>463.85416425075954</v>
      </c>
      <c r="H1355" s="110"/>
    </row>
    <row r="1356" spans="1:129" ht="14.55" customHeight="1" x14ac:dyDescent="0.25">
      <c r="A1356" s="44"/>
      <c r="B1356" s="45"/>
      <c r="C1356" s="61"/>
      <c r="D1356" s="46" t="s">
        <v>121</v>
      </c>
      <c r="E1356" s="47">
        <v>500</v>
      </c>
      <c r="F1356" s="47">
        <f t="shared" si="115"/>
        <v>615</v>
      </c>
      <c r="G1356" s="47">
        <f t="shared" si="116"/>
        <v>115.96354106268988</v>
      </c>
      <c r="H1356" s="110"/>
    </row>
    <row r="1357" spans="1:129" s="49" customFormat="1" ht="14.55" customHeight="1" thickBot="1" x14ac:dyDescent="0.3">
      <c r="A1357" s="24"/>
      <c r="B1357" s="25"/>
      <c r="C1357" s="62"/>
      <c r="D1357" s="51" t="s">
        <v>29</v>
      </c>
      <c r="E1357" s="52">
        <f>SUM(E1345:E1356)</f>
        <v>8650</v>
      </c>
      <c r="F1357" s="52">
        <f t="shared" si="115"/>
        <v>10639.5</v>
      </c>
      <c r="G1357" s="52">
        <f t="shared" si="116"/>
        <v>2006.1692603845352</v>
      </c>
      <c r="H1357" s="111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  <c r="AV1357" s="7"/>
      <c r="AW1357" s="7"/>
      <c r="AX1357" s="7"/>
      <c r="AY1357" s="7"/>
      <c r="AZ1357" s="7"/>
      <c r="BA1357" s="7"/>
      <c r="BB1357" s="7"/>
      <c r="BC1357" s="7"/>
      <c r="BD1357" s="7"/>
      <c r="BE1357" s="7"/>
      <c r="BF1357" s="7"/>
      <c r="BG1357" s="7"/>
      <c r="BH1357" s="7"/>
      <c r="BI1357" s="7"/>
      <c r="BJ1357" s="7"/>
      <c r="BK1357" s="7"/>
      <c r="BL1357" s="7"/>
      <c r="BM1357" s="7"/>
      <c r="BN1357" s="7"/>
      <c r="BO1357" s="7"/>
      <c r="BP1357" s="7"/>
      <c r="BQ1357" s="7"/>
      <c r="BR1357" s="7"/>
      <c r="BS1357" s="7"/>
      <c r="BT1357" s="7"/>
      <c r="BU1357" s="7"/>
      <c r="BV1357" s="7"/>
      <c r="BW1357" s="7"/>
      <c r="BX1357" s="7"/>
      <c r="BY1357" s="7"/>
      <c r="BZ1357" s="7"/>
      <c r="CA1357" s="7"/>
      <c r="CB1357" s="7"/>
      <c r="CC1357" s="7"/>
      <c r="CD1357" s="7"/>
      <c r="CE1357" s="7"/>
      <c r="CF1357" s="7"/>
      <c r="CG1357" s="7"/>
      <c r="CH1357" s="7"/>
      <c r="CI1357" s="7"/>
      <c r="CJ1357" s="7"/>
      <c r="CK1357" s="7"/>
      <c r="CL1357" s="7"/>
      <c r="CM1357" s="7"/>
      <c r="CN1357" s="7"/>
      <c r="CO1357" s="7"/>
      <c r="CP1357" s="7"/>
      <c r="CQ1357" s="7"/>
      <c r="CR1357" s="7"/>
      <c r="CS1357" s="7"/>
      <c r="CT1357" s="7"/>
      <c r="CU1357" s="7"/>
      <c r="CV1357" s="7"/>
      <c r="CW1357" s="7"/>
      <c r="CX1357" s="7"/>
      <c r="CY1357" s="7"/>
      <c r="CZ1357" s="7"/>
      <c r="DA1357" s="7"/>
      <c r="DB1357" s="7"/>
      <c r="DC1357" s="7"/>
      <c r="DD1357" s="7"/>
      <c r="DE1357" s="7"/>
      <c r="DF1357" s="7"/>
      <c r="DG1357" s="7"/>
      <c r="DH1357" s="7"/>
      <c r="DI1357" s="7"/>
      <c r="DJ1357" s="7"/>
      <c r="DK1357" s="7"/>
      <c r="DL1357" s="7"/>
      <c r="DM1357" s="7"/>
      <c r="DN1357" s="7"/>
      <c r="DO1357" s="7"/>
      <c r="DP1357" s="7"/>
      <c r="DQ1357" s="7"/>
      <c r="DR1357" s="7"/>
      <c r="DS1357" s="7"/>
      <c r="DT1357" s="7"/>
      <c r="DU1357" s="7"/>
      <c r="DV1357" s="7"/>
      <c r="DW1357" s="7"/>
      <c r="DX1357" s="7"/>
      <c r="DY1357" s="7"/>
    </row>
    <row r="1358" spans="1:129" s="63" customFormat="1" ht="18.75" customHeight="1" thickBot="1" x14ac:dyDescent="0.35">
      <c r="A1358" s="22" t="s">
        <v>975</v>
      </c>
      <c r="B1358" s="112" t="s">
        <v>976</v>
      </c>
      <c r="C1358" s="113"/>
      <c r="D1358" s="113"/>
      <c r="E1358" s="113"/>
      <c r="F1358" s="113"/>
      <c r="G1358" s="113"/>
      <c r="H1358" s="114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  <c r="AZ1358" s="9"/>
      <c r="BA1358" s="9"/>
      <c r="BB1358" s="9"/>
      <c r="BC1358" s="9"/>
      <c r="BD1358" s="9"/>
      <c r="BE1358" s="9"/>
      <c r="BF1358" s="9"/>
      <c r="BG1358" s="9"/>
      <c r="BH1358" s="9"/>
      <c r="BI1358" s="9"/>
      <c r="BJ1358" s="9"/>
      <c r="BK1358" s="9"/>
      <c r="BL1358" s="9"/>
      <c r="BM1358" s="9"/>
      <c r="BN1358" s="9"/>
      <c r="BO1358" s="9"/>
      <c r="BP1358" s="9"/>
      <c r="BQ1358" s="9"/>
      <c r="BR1358" s="9"/>
      <c r="BS1358" s="9"/>
      <c r="BT1358" s="9"/>
      <c r="BU1358" s="9"/>
      <c r="BV1358" s="9"/>
      <c r="BW1358" s="9"/>
      <c r="BX1358" s="9"/>
      <c r="BY1358" s="9"/>
      <c r="BZ1358" s="9"/>
      <c r="CA1358" s="9"/>
      <c r="CB1358" s="9"/>
      <c r="CC1358" s="9"/>
      <c r="CD1358" s="9"/>
      <c r="CE1358" s="9"/>
      <c r="CF1358" s="9"/>
      <c r="CG1358" s="9"/>
      <c r="CH1358" s="9"/>
      <c r="CI1358" s="9"/>
      <c r="CJ1358" s="9"/>
      <c r="CK1358" s="9"/>
      <c r="CL1358" s="9"/>
      <c r="CM1358" s="9"/>
      <c r="CN1358" s="9"/>
      <c r="CO1358" s="9"/>
      <c r="CP1358" s="9"/>
      <c r="CQ1358" s="9"/>
      <c r="CR1358" s="9"/>
      <c r="CS1358" s="9"/>
      <c r="CT1358" s="9"/>
      <c r="CU1358" s="9"/>
      <c r="CV1358" s="9"/>
      <c r="CW1358" s="9"/>
      <c r="CX1358" s="9"/>
      <c r="CY1358" s="9"/>
      <c r="CZ1358" s="9"/>
      <c r="DA1358" s="9"/>
      <c r="DB1358" s="9"/>
      <c r="DC1358" s="9"/>
      <c r="DD1358" s="9"/>
      <c r="DE1358" s="9"/>
      <c r="DF1358" s="9"/>
      <c r="DG1358" s="9"/>
      <c r="DH1358" s="9"/>
      <c r="DI1358" s="9"/>
      <c r="DJ1358" s="9"/>
      <c r="DK1358" s="9"/>
      <c r="DL1358" s="9"/>
      <c r="DM1358" s="9"/>
      <c r="DN1358" s="9"/>
      <c r="DO1358" s="9"/>
      <c r="DP1358" s="9"/>
      <c r="DQ1358" s="9"/>
      <c r="DR1358" s="9"/>
      <c r="DS1358" s="9"/>
      <c r="DT1358" s="9"/>
      <c r="DU1358" s="9"/>
      <c r="DV1358" s="9"/>
      <c r="DW1358" s="9"/>
      <c r="DX1358" s="9"/>
      <c r="DY1358" s="9"/>
    </row>
    <row r="1359" spans="1:129" s="37" customFormat="1" ht="14.55" customHeight="1" x14ac:dyDescent="0.25">
      <c r="A1359" s="44" t="s">
        <v>977</v>
      </c>
      <c r="B1359" s="45">
        <v>356</v>
      </c>
      <c r="C1359" s="126" t="s">
        <v>978</v>
      </c>
      <c r="D1359" s="41" t="s">
        <v>105</v>
      </c>
      <c r="E1359" s="42">
        <v>2400</v>
      </c>
      <c r="F1359" s="42">
        <f t="shared" ref="F1359:F1381" si="117">E1359*1.23</f>
        <v>2952</v>
      </c>
      <c r="G1359" s="42">
        <f t="shared" ref="G1359:G1381" si="118">E1359/4.3117</f>
        <v>556.62499710091151</v>
      </c>
      <c r="H1359" s="109" t="s">
        <v>979</v>
      </c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  <c r="AV1359" s="7"/>
      <c r="AW1359" s="7"/>
      <c r="AX1359" s="7"/>
      <c r="AY1359" s="7"/>
      <c r="AZ1359" s="7"/>
      <c r="BA1359" s="7"/>
      <c r="BB1359" s="7"/>
      <c r="BC1359" s="7"/>
      <c r="BD1359" s="7"/>
      <c r="BE1359" s="7"/>
      <c r="BF1359" s="7"/>
      <c r="BG1359" s="7"/>
      <c r="BH1359" s="7"/>
      <c r="BI1359" s="7"/>
      <c r="BJ1359" s="7"/>
      <c r="BK1359" s="7"/>
      <c r="BL1359" s="7"/>
      <c r="BM1359" s="7"/>
      <c r="BN1359" s="7"/>
      <c r="BO1359" s="7"/>
      <c r="BP1359" s="7"/>
      <c r="BQ1359" s="7"/>
      <c r="BR1359" s="7"/>
      <c r="BS1359" s="7"/>
      <c r="BT1359" s="7"/>
      <c r="BU1359" s="7"/>
      <c r="BV1359" s="7"/>
      <c r="BW1359" s="7"/>
      <c r="BX1359" s="7"/>
      <c r="BY1359" s="7"/>
      <c r="BZ1359" s="7"/>
      <c r="CA1359" s="7"/>
      <c r="CB1359" s="7"/>
      <c r="CC1359" s="7"/>
      <c r="CD1359" s="7"/>
      <c r="CE1359" s="7"/>
      <c r="CF1359" s="7"/>
      <c r="CG1359" s="7"/>
      <c r="CH1359" s="7"/>
      <c r="CI1359" s="7"/>
      <c r="CJ1359" s="7"/>
      <c r="CK1359" s="7"/>
      <c r="CL1359" s="7"/>
      <c r="CM1359" s="7"/>
      <c r="CN1359" s="7"/>
      <c r="CO1359" s="7"/>
      <c r="CP1359" s="7"/>
      <c r="CQ1359" s="7"/>
      <c r="CR1359" s="7"/>
      <c r="CS1359" s="7"/>
      <c r="CT1359" s="7"/>
      <c r="CU1359" s="7"/>
      <c r="CV1359" s="7"/>
      <c r="CW1359" s="7"/>
      <c r="CX1359" s="7"/>
      <c r="CY1359" s="7"/>
      <c r="CZ1359" s="7"/>
      <c r="DA1359" s="7"/>
      <c r="DB1359" s="7"/>
      <c r="DC1359" s="7"/>
      <c r="DD1359" s="7"/>
      <c r="DE1359" s="7"/>
      <c r="DF1359" s="7"/>
      <c r="DG1359" s="7"/>
      <c r="DH1359" s="7"/>
      <c r="DI1359" s="7"/>
      <c r="DJ1359" s="7"/>
      <c r="DK1359" s="7"/>
      <c r="DL1359" s="7"/>
      <c r="DM1359" s="7"/>
      <c r="DN1359" s="7"/>
      <c r="DO1359" s="7"/>
      <c r="DP1359" s="7"/>
      <c r="DQ1359" s="7"/>
      <c r="DR1359" s="7"/>
      <c r="DS1359" s="7"/>
      <c r="DT1359" s="7"/>
      <c r="DU1359" s="7"/>
      <c r="DV1359" s="7"/>
      <c r="DW1359" s="7"/>
      <c r="DX1359" s="7"/>
      <c r="DY1359" s="7"/>
    </row>
    <row r="1360" spans="1:129" ht="14.55" customHeight="1" x14ac:dyDescent="0.25">
      <c r="A1360" s="44"/>
      <c r="B1360" s="45"/>
      <c r="C1360" s="125"/>
      <c r="D1360" s="46" t="s">
        <v>51</v>
      </c>
      <c r="E1360" s="47">
        <v>600</v>
      </c>
      <c r="F1360" s="47">
        <f t="shared" si="117"/>
        <v>738</v>
      </c>
      <c r="G1360" s="47">
        <f t="shared" si="118"/>
        <v>139.15624927522788</v>
      </c>
      <c r="H1360" s="110"/>
    </row>
    <row r="1361" spans="1:8" ht="14.55" customHeight="1" x14ac:dyDescent="0.25">
      <c r="A1361" s="44"/>
      <c r="B1361" s="45"/>
      <c r="C1361" s="61"/>
      <c r="D1361" s="46" t="s">
        <v>107</v>
      </c>
      <c r="E1361" s="47">
        <v>2000</v>
      </c>
      <c r="F1361" s="47">
        <f t="shared" si="117"/>
        <v>2460</v>
      </c>
      <c r="G1361" s="47">
        <f t="shared" si="118"/>
        <v>463.85416425075954</v>
      </c>
      <c r="H1361" s="110"/>
    </row>
    <row r="1362" spans="1:8" ht="14.55" customHeight="1" x14ac:dyDescent="0.25">
      <c r="A1362" s="44"/>
      <c r="B1362" s="45"/>
      <c r="C1362" s="61"/>
      <c r="D1362" s="46" t="s">
        <v>204</v>
      </c>
      <c r="E1362" s="47">
        <v>200</v>
      </c>
      <c r="F1362" s="47">
        <f t="shared" si="117"/>
        <v>246</v>
      </c>
      <c r="G1362" s="47">
        <f t="shared" si="118"/>
        <v>46.385416425075952</v>
      </c>
      <c r="H1362" s="110"/>
    </row>
    <row r="1363" spans="1:8" ht="14.55" customHeight="1" x14ac:dyDescent="0.25">
      <c r="A1363" s="44"/>
      <c r="B1363" s="45"/>
      <c r="C1363" s="61"/>
      <c r="D1363" s="46" t="s">
        <v>872</v>
      </c>
      <c r="E1363" s="47">
        <v>3900</v>
      </c>
      <c r="F1363" s="47">
        <f t="shared" si="117"/>
        <v>4797</v>
      </c>
      <c r="G1363" s="47">
        <f t="shared" si="118"/>
        <v>904.51562028898115</v>
      </c>
      <c r="H1363" s="110"/>
    </row>
    <row r="1364" spans="1:8" ht="14.55" customHeight="1" x14ac:dyDescent="0.25">
      <c r="A1364" s="44"/>
      <c r="B1364" s="45"/>
      <c r="C1364" s="61"/>
      <c r="D1364" s="46" t="s">
        <v>108</v>
      </c>
      <c r="E1364" s="47">
        <v>600</v>
      </c>
      <c r="F1364" s="47">
        <f t="shared" si="117"/>
        <v>738</v>
      </c>
      <c r="G1364" s="47">
        <f t="shared" si="118"/>
        <v>139.15624927522788</v>
      </c>
      <c r="H1364" s="110"/>
    </row>
    <row r="1365" spans="1:8" ht="14.55" customHeight="1" x14ac:dyDescent="0.25">
      <c r="A1365" s="44"/>
      <c r="B1365" s="45"/>
      <c r="C1365" s="61"/>
      <c r="D1365" s="46" t="s">
        <v>873</v>
      </c>
      <c r="E1365" s="47">
        <v>1500</v>
      </c>
      <c r="F1365" s="47">
        <f t="shared" si="117"/>
        <v>1845</v>
      </c>
      <c r="G1365" s="47">
        <f t="shared" si="118"/>
        <v>347.89062318806964</v>
      </c>
      <c r="H1365" s="110"/>
    </row>
    <row r="1366" spans="1:8" ht="14.55" customHeight="1" x14ac:dyDescent="0.25">
      <c r="A1366" s="44"/>
      <c r="B1366" s="45"/>
      <c r="C1366" s="61"/>
      <c r="D1366" s="46" t="s">
        <v>111</v>
      </c>
      <c r="E1366" s="47">
        <v>600</v>
      </c>
      <c r="F1366" s="47">
        <f t="shared" si="117"/>
        <v>738</v>
      </c>
      <c r="G1366" s="47">
        <f t="shared" si="118"/>
        <v>139.15624927522788</v>
      </c>
      <c r="H1366" s="110"/>
    </row>
    <row r="1367" spans="1:8" ht="14.55" customHeight="1" x14ac:dyDescent="0.25">
      <c r="A1367" s="44"/>
      <c r="B1367" s="45"/>
      <c r="C1367" s="61"/>
      <c r="D1367" s="46" t="s">
        <v>92</v>
      </c>
      <c r="E1367" s="47">
        <v>1000</v>
      </c>
      <c r="F1367" s="47">
        <f t="shared" si="117"/>
        <v>1230</v>
      </c>
      <c r="G1367" s="47">
        <f t="shared" si="118"/>
        <v>231.92708212537977</v>
      </c>
      <c r="H1367" s="110"/>
    </row>
    <row r="1368" spans="1:8" ht="14.55" customHeight="1" x14ac:dyDescent="0.25">
      <c r="A1368" s="44"/>
      <c r="B1368" s="45"/>
      <c r="C1368" s="61"/>
      <c r="D1368" s="46" t="s">
        <v>81</v>
      </c>
      <c r="E1368" s="47">
        <v>500</v>
      </c>
      <c r="F1368" s="47">
        <f t="shared" si="117"/>
        <v>615</v>
      </c>
      <c r="G1368" s="47">
        <f t="shared" si="118"/>
        <v>115.96354106268988</v>
      </c>
      <c r="H1368" s="110"/>
    </row>
    <row r="1369" spans="1:8" ht="14.55" customHeight="1" x14ac:dyDescent="0.25">
      <c r="A1369" s="44"/>
      <c r="B1369" s="45"/>
      <c r="C1369" s="61"/>
      <c r="D1369" s="46" t="s">
        <v>120</v>
      </c>
      <c r="E1369" s="47">
        <v>2500</v>
      </c>
      <c r="F1369" s="47">
        <f t="shared" si="117"/>
        <v>3075</v>
      </c>
      <c r="G1369" s="47">
        <f t="shared" si="118"/>
        <v>579.81770531344944</v>
      </c>
      <c r="H1369" s="110"/>
    </row>
    <row r="1370" spans="1:8" ht="14.55" customHeight="1" x14ac:dyDescent="0.25">
      <c r="A1370" s="44"/>
      <c r="B1370" s="45"/>
      <c r="C1370" s="61"/>
      <c r="D1370" s="46" t="s">
        <v>113</v>
      </c>
      <c r="E1370" s="47">
        <v>1500</v>
      </c>
      <c r="F1370" s="47">
        <f t="shared" si="117"/>
        <v>1845</v>
      </c>
      <c r="G1370" s="47">
        <f t="shared" si="118"/>
        <v>347.89062318806964</v>
      </c>
      <c r="H1370" s="110"/>
    </row>
    <row r="1371" spans="1:8" ht="14.55" customHeight="1" x14ac:dyDescent="0.25">
      <c r="A1371" s="44"/>
      <c r="B1371" s="45"/>
      <c r="C1371" s="61"/>
      <c r="D1371" s="46" t="s">
        <v>58</v>
      </c>
      <c r="E1371" s="47">
        <v>120</v>
      </c>
      <c r="F1371" s="47">
        <f t="shared" si="117"/>
        <v>147.6</v>
      </c>
      <c r="G1371" s="47">
        <f t="shared" si="118"/>
        <v>27.831249855045574</v>
      </c>
      <c r="H1371" s="110"/>
    </row>
    <row r="1372" spans="1:8" ht="14.55" customHeight="1" x14ac:dyDescent="0.25">
      <c r="A1372" s="44"/>
      <c r="B1372" s="45"/>
      <c r="C1372" s="61"/>
      <c r="D1372" s="46" t="s">
        <v>98</v>
      </c>
      <c r="E1372" s="47">
        <v>2000</v>
      </c>
      <c r="F1372" s="47">
        <f t="shared" si="117"/>
        <v>2460</v>
      </c>
      <c r="G1372" s="47">
        <f t="shared" si="118"/>
        <v>463.85416425075954</v>
      </c>
      <c r="H1372" s="110"/>
    </row>
    <row r="1373" spans="1:8" ht="14.55" customHeight="1" x14ac:dyDescent="0.25">
      <c r="A1373" s="44"/>
      <c r="B1373" s="45"/>
      <c r="C1373" s="61"/>
      <c r="D1373" s="46" t="s">
        <v>144</v>
      </c>
      <c r="E1373" s="47">
        <v>1300</v>
      </c>
      <c r="F1373" s="47">
        <f t="shared" si="117"/>
        <v>1599</v>
      </c>
      <c r="G1373" s="47">
        <f t="shared" si="118"/>
        <v>301.50520676299374</v>
      </c>
      <c r="H1373" s="110"/>
    </row>
    <row r="1374" spans="1:8" ht="14.55" customHeight="1" x14ac:dyDescent="0.25">
      <c r="A1374" s="44"/>
      <c r="B1374" s="45"/>
      <c r="C1374" s="61"/>
      <c r="D1374" s="46" t="s">
        <v>36</v>
      </c>
      <c r="E1374" s="47">
        <v>13415</v>
      </c>
      <c r="F1374" s="47">
        <f t="shared" si="117"/>
        <v>16500.45</v>
      </c>
      <c r="G1374" s="47">
        <f t="shared" si="118"/>
        <v>3111.3018067119697</v>
      </c>
      <c r="H1374" s="110"/>
    </row>
    <row r="1375" spans="1:8" ht="14.55" customHeight="1" x14ac:dyDescent="0.25">
      <c r="A1375" s="44"/>
      <c r="B1375" s="45"/>
      <c r="C1375" s="61"/>
      <c r="D1375" s="46" t="s">
        <v>95</v>
      </c>
      <c r="E1375" s="47">
        <v>500</v>
      </c>
      <c r="F1375" s="47">
        <f t="shared" si="117"/>
        <v>615</v>
      </c>
      <c r="G1375" s="47">
        <f t="shared" si="118"/>
        <v>115.96354106268988</v>
      </c>
      <c r="H1375" s="110"/>
    </row>
    <row r="1376" spans="1:8" ht="14.55" customHeight="1" x14ac:dyDescent="0.25">
      <c r="A1376" s="44"/>
      <c r="B1376" s="45"/>
      <c r="C1376" s="61"/>
      <c r="D1376" s="46" t="s">
        <v>59</v>
      </c>
      <c r="E1376" s="47">
        <v>2500</v>
      </c>
      <c r="F1376" s="47">
        <f t="shared" si="117"/>
        <v>3075</v>
      </c>
      <c r="G1376" s="47">
        <f t="shared" si="118"/>
        <v>579.81770531344944</v>
      </c>
      <c r="H1376" s="110"/>
    </row>
    <row r="1377" spans="1:129" ht="14.55" customHeight="1" x14ac:dyDescent="0.25">
      <c r="A1377" s="44"/>
      <c r="B1377" s="45"/>
      <c r="C1377" s="61"/>
      <c r="D1377" s="46" t="s">
        <v>888</v>
      </c>
      <c r="E1377" s="47">
        <v>406.5</v>
      </c>
      <c r="F1377" s="47">
        <f t="shared" si="117"/>
        <v>499.995</v>
      </c>
      <c r="G1377" s="47">
        <f t="shared" si="118"/>
        <v>94.278358883966874</v>
      </c>
      <c r="H1377" s="110"/>
    </row>
    <row r="1378" spans="1:129" ht="14.55" customHeight="1" x14ac:dyDescent="0.25">
      <c r="A1378" s="44"/>
      <c r="B1378" s="45"/>
      <c r="C1378" s="61"/>
      <c r="D1378" s="46" t="s">
        <v>121</v>
      </c>
      <c r="E1378" s="47">
        <v>500</v>
      </c>
      <c r="F1378" s="47">
        <f t="shared" si="117"/>
        <v>615</v>
      </c>
      <c r="G1378" s="47">
        <f t="shared" si="118"/>
        <v>115.96354106268988</v>
      </c>
      <c r="H1378" s="110"/>
    </row>
    <row r="1379" spans="1:129" ht="14.55" customHeight="1" x14ac:dyDescent="0.25">
      <c r="A1379" s="44"/>
      <c r="B1379" s="45"/>
      <c r="C1379" s="61"/>
      <c r="D1379" s="46" t="s">
        <v>210</v>
      </c>
      <c r="E1379" s="47">
        <v>650.4</v>
      </c>
      <c r="F1379" s="47">
        <f t="shared" si="117"/>
        <v>799.99199999999996</v>
      </c>
      <c r="G1379" s="47">
        <f t="shared" si="118"/>
        <v>150.845374214347</v>
      </c>
      <c r="H1379" s="110"/>
    </row>
    <row r="1380" spans="1:129" ht="14.55" customHeight="1" x14ac:dyDescent="0.25">
      <c r="A1380" s="44"/>
      <c r="B1380" s="45"/>
      <c r="C1380" s="61"/>
      <c r="D1380" s="46" t="s">
        <v>895</v>
      </c>
      <c r="E1380" s="47">
        <v>2000</v>
      </c>
      <c r="F1380" s="47">
        <f t="shared" si="117"/>
        <v>2460</v>
      </c>
      <c r="G1380" s="47">
        <f t="shared" si="118"/>
        <v>463.85416425075954</v>
      </c>
      <c r="H1380" s="110"/>
    </row>
    <row r="1381" spans="1:129" s="49" customFormat="1" ht="14.55" customHeight="1" thickBot="1" x14ac:dyDescent="0.3">
      <c r="A1381" s="24"/>
      <c r="B1381" s="25"/>
      <c r="C1381" s="62"/>
      <c r="D1381" s="51" t="s">
        <v>29</v>
      </c>
      <c r="E1381" s="52">
        <f>SUM(E1359:E1380)</f>
        <v>40691.9</v>
      </c>
      <c r="F1381" s="52">
        <f t="shared" si="117"/>
        <v>50051.037000000004</v>
      </c>
      <c r="G1381" s="52">
        <f t="shared" si="118"/>
        <v>9437.5536331377425</v>
      </c>
      <c r="H1381" s="111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  <c r="AO1381" s="7"/>
      <c r="AP1381" s="7"/>
      <c r="AQ1381" s="7"/>
      <c r="AR1381" s="7"/>
      <c r="AS1381" s="7"/>
      <c r="AT1381" s="7"/>
      <c r="AU1381" s="7"/>
      <c r="AV1381" s="7"/>
      <c r="AW1381" s="7"/>
      <c r="AX1381" s="7"/>
      <c r="AY1381" s="7"/>
      <c r="AZ1381" s="7"/>
      <c r="BA1381" s="7"/>
      <c r="BB1381" s="7"/>
      <c r="BC1381" s="7"/>
      <c r="BD1381" s="7"/>
      <c r="BE1381" s="7"/>
      <c r="BF1381" s="7"/>
      <c r="BG1381" s="7"/>
      <c r="BH1381" s="7"/>
      <c r="BI1381" s="7"/>
      <c r="BJ1381" s="7"/>
      <c r="BK1381" s="7"/>
      <c r="BL1381" s="7"/>
      <c r="BM1381" s="7"/>
      <c r="BN1381" s="7"/>
      <c r="BO1381" s="7"/>
      <c r="BP1381" s="7"/>
      <c r="BQ1381" s="7"/>
      <c r="BR1381" s="7"/>
      <c r="BS1381" s="7"/>
      <c r="BT1381" s="7"/>
      <c r="BU1381" s="7"/>
      <c r="BV1381" s="7"/>
      <c r="BW1381" s="7"/>
      <c r="BX1381" s="7"/>
      <c r="BY1381" s="7"/>
      <c r="BZ1381" s="7"/>
      <c r="CA1381" s="7"/>
      <c r="CB1381" s="7"/>
      <c r="CC1381" s="7"/>
      <c r="CD1381" s="7"/>
      <c r="CE1381" s="7"/>
      <c r="CF1381" s="7"/>
      <c r="CG1381" s="7"/>
      <c r="CH1381" s="7"/>
      <c r="CI1381" s="7"/>
      <c r="CJ1381" s="7"/>
      <c r="CK1381" s="7"/>
      <c r="CL1381" s="7"/>
      <c r="CM1381" s="7"/>
      <c r="CN1381" s="7"/>
      <c r="CO1381" s="7"/>
      <c r="CP1381" s="7"/>
      <c r="CQ1381" s="7"/>
      <c r="CR1381" s="7"/>
      <c r="CS1381" s="7"/>
      <c r="CT1381" s="7"/>
      <c r="CU1381" s="7"/>
      <c r="CV1381" s="7"/>
      <c r="CW1381" s="7"/>
      <c r="CX1381" s="7"/>
      <c r="CY1381" s="7"/>
      <c r="CZ1381" s="7"/>
      <c r="DA1381" s="7"/>
      <c r="DB1381" s="7"/>
      <c r="DC1381" s="7"/>
      <c r="DD1381" s="7"/>
      <c r="DE1381" s="7"/>
      <c r="DF1381" s="7"/>
      <c r="DG1381" s="7"/>
      <c r="DH1381" s="7"/>
      <c r="DI1381" s="7"/>
      <c r="DJ1381" s="7"/>
      <c r="DK1381" s="7"/>
      <c r="DL1381" s="7"/>
      <c r="DM1381" s="7"/>
      <c r="DN1381" s="7"/>
      <c r="DO1381" s="7"/>
      <c r="DP1381" s="7"/>
      <c r="DQ1381" s="7"/>
      <c r="DR1381" s="7"/>
      <c r="DS1381" s="7"/>
      <c r="DT1381" s="7"/>
      <c r="DU1381" s="7"/>
      <c r="DV1381" s="7"/>
      <c r="DW1381" s="7"/>
      <c r="DX1381" s="7"/>
      <c r="DY1381" s="7"/>
    </row>
    <row r="1382" spans="1:129" s="63" customFormat="1" ht="21.75" customHeight="1" thickBot="1" x14ac:dyDescent="0.35">
      <c r="A1382" s="22" t="s">
        <v>980</v>
      </c>
      <c r="B1382" s="112" t="s">
        <v>981</v>
      </c>
      <c r="C1382" s="113"/>
      <c r="D1382" s="113"/>
      <c r="E1382" s="113"/>
      <c r="F1382" s="113"/>
      <c r="G1382" s="113"/>
      <c r="H1382" s="114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  <c r="AZ1382" s="9"/>
      <c r="BA1382" s="9"/>
      <c r="BB1382" s="9"/>
      <c r="BC1382" s="9"/>
      <c r="BD1382" s="9"/>
      <c r="BE1382" s="9"/>
      <c r="BF1382" s="9"/>
      <c r="BG1382" s="9"/>
      <c r="BH1382" s="9"/>
      <c r="BI1382" s="9"/>
      <c r="BJ1382" s="9"/>
      <c r="BK1382" s="9"/>
      <c r="BL1382" s="9"/>
      <c r="BM1382" s="9"/>
      <c r="BN1382" s="9"/>
      <c r="BO1382" s="9"/>
      <c r="BP1382" s="9"/>
      <c r="BQ1382" s="9"/>
      <c r="BR1382" s="9"/>
      <c r="BS1382" s="9"/>
      <c r="BT1382" s="9"/>
      <c r="BU1382" s="9"/>
      <c r="BV1382" s="9"/>
      <c r="BW1382" s="9"/>
      <c r="BX1382" s="9"/>
      <c r="BY1382" s="9"/>
      <c r="BZ1382" s="9"/>
      <c r="CA1382" s="9"/>
      <c r="CB1382" s="9"/>
      <c r="CC1382" s="9"/>
      <c r="CD1382" s="9"/>
      <c r="CE1382" s="9"/>
      <c r="CF1382" s="9"/>
      <c r="CG1382" s="9"/>
      <c r="CH1382" s="9"/>
      <c r="CI1382" s="9"/>
      <c r="CJ1382" s="9"/>
      <c r="CK1382" s="9"/>
      <c r="CL1382" s="9"/>
      <c r="CM1382" s="9"/>
      <c r="CN1382" s="9"/>
      <c r="CO1382" s="9"/>
      <c r="CP1382" s="9"/>
      <c r="CQ1382" s="9"/>
      <c r="CR1382" s="9"/>
      <c r="CS1382" s="9"/>
      <c r="CT1382" s="9"/>
      <c r="CU1382" s="9"/>
      <c r="CV1382" s="9"/>
      <c r="CW1382" s="9"/>
      <c r="CX1382" s="9"/>
      <c r="CY1382" s="9"/>
      <c r="CZ1382" s="9"/>
      <c r="DA1382" s="9"/>
      <c r="DB1382" s="9"/>
      <c r="DC1382" s="9"/>
      <c r="DD1382" s="9"/>
      <c r="DE1382" s="9"/>
      <c r="DF1382" s="9"/>
      <c r="DG1382" s="9"/>
      <c r="DH1382" s="9"/>
      <c r="DI1382" s="9"/>
      <c r="DJ1382" s="9"/>
      <c r="DK1382" s="9"/>
      <c r="DL1382" s="9"/>
      <c r="DM1382" s="9"/>
      <c r="DN1382" s="9"/>
      <c r="DO1382" s="9"/>
      <c r="DP1382" s="9"/>
      <c r="DQ1382" s="9"/>
      <c r="DR1382" s="9"/>
      <c r="DS1382" s="9"/>
      <c r="DT1382" s="9"/>
      <c r="DU1382" s="9"/>
      <c r="DV1382" s="9"/>
      <c r="DW1382" s="9"/>
      <c r="DX1382" s="9"/>
      <c r="DY1382" s="9"/>
    </row>
    <row r="1383" spans="1:129" s="37" customFormat="1" ht="14.55" customHeight="1" x14ac:dyDescent="0.25">
      <c r="A1383" s="44" t="s">
        <v>982</v>
      </c>
      <c r="B1383" s="45">
        <v>357</v>
      </c>
      <c r="C1383" s="124" t="s">
        <v>983</v>
      </c>
      <c r="D1383" s="41" t="s">
        <v>984</v>
      </c>
      <c r="E1383" s="42">
        <v>300</v>
      </c>
      <c r="F1383" s="42">
        <f t="shared" ref="F1383:F1419" si="119">E1383*1.23</f>
        <v>369</v>
      </c>
      <c r="G1383" s="42">
        <f t="shared" ref="G1383:G1419" si="120">E1383/4.3117</f>
        <v>69.578124637613939</v>
      </c>
      <c r="H1383" s="109" t="s">
        <v>985</v>
      </c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  <c r="AV1383" s="7"/>
      <c r="AW1383" s="7"/>
      <c r="AX1383" s="7"/>
      <c r="AY1383" s="7"/>
      <c r="AZ1383" s="7"/>
      <c r="BA1383" s="7"/>
      <c r="BB1383" s="7"/>
      <c r="BC1383" s="7"/>
      <c r="BD1383" s="7"/>
      <c r="BE1383" s="7"/>
      <c r="BF1383" s="7"/>
      <c r="BG1383" s="7"/>
      <c r="BH1383" s="7"/>
      <c r="BI1383" s="7"/>
      <c r="BJ1383" s="7"/>
      <c r="BK1383" s="7"/>
      <c r="BL1383" s="7"/>
      <c r="BM1383" s="7"/>
      <c r="BN1383" s="7"/>
      <c r="BO1383" s="7"/>
      <c r="BP1383" s="7"/>
      <c r="BQ1383" s="7"/>
      <c r="BR1383" s="7"/>
      <c r="BS1383" s="7"/>
      <c r="BT1383" s="7"/>
      <c r="BU1383" s="7"/>
      <c r="BV1383" s="7"/>
      <c r="BW1383" s="7"/>
      <c r="BX1383" s="7"/>
      <c r="BY1383" s="7"/>
      <c r="BZ1383" s="7"/>
      <c r="CA1383" s="7"/>
      <c r="CB1383" s="7"/>
      <c r="CC1383" s="7"/>
      <c r="CD1383" s="7"/>
      <c r="CE1383" s="7"/>
      <c r="CF1383" s="7"/>
      <c r="CG1383" s="7"/>
      <c r="CH1383" s="7"/>
      <c r="CI1383" s="7"/>
      <c r="CJ1383" s="7"/>
      <c r="CK1383" s="7"/>
      <c r="CL1383" s="7"/>
      <c r="CM1383" s="7"/>
      <c r="CN1383" s="7"/>
      <c r="CO1383" s="7"/>
      <c r="CP1383" s="7"/>
      <c r="CQ1383" s="7"/>
      <c r="CR1383" s="7"/>
      <c r="CS1383" s="7"/>
      <c r="CT1383" s="7"/>
      <c r="CU1383" s="7"/>
      <c r="CV1383" s="7"/>
      <c r="CW1383" s="7"/>
      <c r="CX1383" s="7"/>
      <c r="CY1383" s="7"/>
      <c r="CZ1383" s="7"/>
      <c r="DA1383" s="7"/>
      <c r="DB1383" s="7"/>
      <c r="DC1383" s="7"/>
      <c r="DD1383" s="7"/>
      <c r="DE1383" s="7"/>
      <c r="DF1383" s="7"/>
      <c r="DG1383" s="7"/>
      <c r="DH1383" s="7"/>
      <c r="DI1383" s="7"/>
      <c r="DJ1383" s="7"/>
      <c r="DK1383" s="7"/>
      <c r="DL1383" s="7"/>
      <c r="DM1383" s="7"/>
      <c r="DN1383" s="7"/>
      <c r="DO1383" s="7"/>
      <c r="DP1383" s="7"/>
      <c r="DQ1383" s="7"/>
      <c r="DR1383" s="7"/>
      <c r="DS1383" s="7"/>
      <c r="DT1383" s="7"/>
      <c r="DU1383" s="7"/>
      <c r="DV1383" s="7"/>
      <c r="DW1383" s="7"/>
      <c r="DX1383" s="7"/>
      <c r="DY1383" s="7"/>
    </row>
    <row r="1384" spans="1:129" ht="14.55" customHeight="1" x14ac:dyDescent="0.25">
      <c r="A1384" s="44"/>
      <c r="B1384" s="45"/>
      <c r="C1384" s="125"/>
      <c r="D1384" s="46" t="s">
        <v>913</v>
      </c>
      <c r="E1384" s="47">
        <v>500</v>
      </c>
      <c r="F1384" s="47">
        <f t="shared" si="119"/>
        <v>615</v>
      </c>
      <c r="G1384" s="47">
        <f t="shared" si="120"/>
        <v>115.96354106268988</v>
      </c>
      <c r="H1384" s="110"/>
    </row>
    <row r="1385" spans="1:129" ht="14.55" customHeight="1" x14ac:dyDescent="0.25">
      <c r="A1385" s="44"/>
      <c r="B1385" s="45"/>
      <c r="C1385" s="61"/>
      <c r="D1385" s="46" t="s">
        <v>105</v>
      </c>
      <c r="E1385" s="47">
        <v>800</v>
      </c>
      <c r="F1385" s="47">
        <f t="shared" si="119"/>
        <v>984</v>
      </c>
      <c r="G1385" s="47">
        <f t="shared" si="120"/>
        <v>185.54166570030381</v>
      </c>
      <c r="H1385" s="110"/>
    </row>
    <row r="1386" spans="1:129" ht="14.55" customHeight="1" x14ac:dyDescent="0.25">
      <c r="A1386" s="44"/>
      <c r="B1386" s="45"/>
      <c r="C1386" s="61"/>
      <c r="D1386" s="46" t="s">
        <v>51</v>
      </c>
      <c r="E1386" s="47">
        <v>400</v>
      </c>
      <c r="F1386" s="47">
        <f t="shared" si="119"/>
        <v>492</v>
      </c>
      <c r="G1386" s="47">
        <f t="shared" si="120"/>
        <v>92.770832850151905</v>
      </c>
      <c r="H1386" s="110"/>
    </row>
    <row r="1387" spans="1:129" ht="14.55" customHeight="1" x14ac:dyDescent="0.25">
      <c r="A1387" s="44"/>
      <c r="B1387" s="45"/>
      <c r="C1387" s="61"/>
      <c r="D1387" s="46" t="s">
        <v>47</v>
      </c>
      <c r="E1387" s="47">
        <v>600</v>
      </c>
      <c r="F1387" s="47">
        <f t="shared" si="119"/>
        <v>738</v>
      </c>
      <c r="G1387" s="47">
        <f t="shared" si="120"/>
        <v>139.15624927522788</v>
      </c>
      <c r="H1387" s="110"/>
    </row>
    <row r="1388" spans="1:129" ht="14.55" customHeight="1" x14ac:dyDescent="0.25">
      <c r="A1388" s="44"/>
      <c r="B1388" s="45"/>
      <c r="C1388" s="61"/>
      <c r="D1388" s="46" t="s">
        <v>107</v>
      </c>
      <c r="E1388" s="47">
        <v>3000</v>
      </c>
      <c r="F1388" s="47">
        <f t="shared" si="119"/>
        <v>3690</v>
      </c>
      <c r="G1388" s="47">
        <f t="shared" si="120"/>
        <v>695.78124637613928</v>
      </c>
      <c r="H1388" s="110"/>
    </row>
    <row r="1389" spans="1:129" ht="14.55" customHeight="1" x14ac:dyDescent="0.25">
      <c r="A1389" s="44"/>
      <c r="B1389" s="45"/>
      <c r="C1389" s="61"/>
      <c r="D1389" s="46" t="s">
        <v>511</v>
      </c>
      <c r="E1389" s="47">
        <v>300</v>
      </c>
      <c r="F1389" s="47">
        <f t="shared" si="119"/>
        <v>369</v>
      </c>
      <c r="G1389" s="47">
        <f t="shared" si="120"/>
        <v>69.578124637613939</v>
      </c>
      <c r="H1389" s="110"/>
    </row>
    <row r="1390" spans="1:129" ht="14.55" customHeight="1" x14ac:dyDescent="0.25">
      <c r="A1390" s="44"/>
      <c r="B1390" s="45"/>
      <c r="C1390" s="61"/>
      <c r="D1390" s="46" t="s">
        <v>204</v>
      </c>
      <c r="E1390" s="47">
        <v>1000</v>
      </c>
      <c r="F1390" s="47">
        <f t="shared" si="119"/>
        <v>1230</v>
      </c>
      <c r="G1390" s="47">
        <f t="shared" si="120"/>
        <v>231.92708212537977</v>
      </c>
      <c r="H1390" s="110"/>
    </row>
    <row r="1391" spans="1:129" ht="14.55" customHeight="1" x14ac:dyDescent="0.25">
      <c r="A1391" s="44"/>
      <c r="B1391" s="45"/>
      <c r="C1391" s="61"/>
      <c r="D1391" s="46" t="s">
        <v>872</v>
      </c>
      <c r="E1391" s="47">
        <v>800</v>
      </c>
      <c r="F1391" s="47">
        <f t="shared" si="119"/>
        <v>984</v>
      </c>
      <c r="G1391" s="47">
        <f t="shared" si="120"/>
        <v>185.54166570030381</v>
      </c>
      <c r="H1391" s="110"/>
    </row>
    <row r="1392" spans="1:129" ht="14.55" customHeight="1" x14ac:dyDescent="0.25">
      <c r="A1392" s="44"/>
      <c r="B1392" s="45"/>
      <c r="C1392" s="61"/>
      <c r="D1392" s="46" t="s">
        <v>108</v>
      </c>
      <c r="E1392" s="47">
        <v>800</v>
      </c>
      <c r="F1392" s="47">
        <f t="shared" si="119"/>
        <v>984</v>
      </c>
      <c r="G1392" s="47">
        <f t="shared" si="120"/>
        <v>185.54166570030381</v>
      </c>
      <c r="H1392" s="110"/>
    </row>
    <row r="1393" spans="1:8" ht="14.55" customHeight="1" x14ac:dyDescent="0.25">
      <c r="A1393" s="44"/>
      <c r="B1393" s="45"/>
      <c r="C1393" s="61"/>
      <c r="D1393" s="46" t="s">
        <v>109</v>
      </c>
      <c r="E1393" s="47">
        <v>200</v>
      </c>
      <c r="F1393" s="47">
        <f t="shared" si="119"/>
        <v>246</v>
      </c>
      <c r="G1393" s="47">
        <f t="shared" si="120"/>
        <v>46.385416425075952</v>
      </c>
      <c r="H1393" s="110"/>
    </row>
    <row r="1394" spans="1:8" ht="14.55" customHeight="1" x14ac:dyDescent="0.25">
      <c r="A1394" s="44"/>
      <c r="B1394" s="45"/>
      <c r="C1394" s="61"/>
      <c r="D1394" s="46" t="s">
        <v>311</v>
      </c>
      <c r="E1394" s="47">
        <v>2000</v>
      </c>
      <c r="F1394" s="47">
        <f t="shared" si="119"/>
        <v>2460</v>
      </c>
      <c r="G1394" s="47">
        <f t="shared" si="120"/>
        <v>463.85416425075954</v>
      </c>
      <c r="H1394" s="110"/>
    </row>
    <row r="1395" spans="1:8" ht="14.55" customHeight="1" x14ac:dyDescent="0.25">
      <c r="A1395" s="44"/>
      <c r="B1395" s="45"/>
      <c r="C1395" s="61"/>
      <c r="D1395" s="46" t="s">
        <v>110</v>
      </c>
      <c r="E1395" s="47">
        <v>1000</v>
      </c>
      <c r="F1395" s="47">
        <f t="shared" si="119"/>
        <v>1230</v>
      </c>
      <c r="G1395" s="47">
        <f t="shared" si="120"/>
        <v>231.92708212537977</v>
      </c>
      <c r="H1395" s="110"/>
    </row>
    <row r="1396" spans="1:8" ht="14.55" customHeight="1" x14ac:dyDescent="0.25">
      <c r="A1396" s="44"/>
      <c r="B1396" s="45"/>
      <c r="C1396" s="61"/>
      <c r="D1396" s="46" t="s">
        <v>111</v>
      </c>
      <c r="E1396" s="47">
        <v>500</v>
      </c>
      <c r="F1396" s="47">
        <f t="shared" si="119"/>
        <v>615</v>
      </c>
      <c r="G1396" s="47">
        <f t="shared" si="120"/>
        <v>115.96354106268988</v>
      </c>
      <c r="H1396" s="110"/>
    </row>
    <row r="1397" spans="1:8" ht="14.55" customHeight="1" x14ac:dyDescent="0.25">
      <c r="A1397" s="44"/>
      <c r="B1397" s="45"/>
      <c r="C1397" s="61"/>
      <c r="D1397" s="46" t="s">
        <v>92</v>
      </c>
      <c r="E1397" s="47">
        <v>500</v>
      </c>
      <c r="F1397" s="47">
        <f t="shared" si="119"/>
        <v>615</v>
      </c>
      <c r="G1397" s="47">
        <f t="shared" si="120"/>
        <v>115.96354106268988</v>
      </c>
      <c r="H1397" s="110"/>
    </row>
    <row r="1398" spans="1:8" ht="14.55" customHeight="1" x14ac:dyDescent="0.25">
      <c r="A1398" s="44"/>
      <c r="B1398" s="45"/>
      <c r="C1398" s="61"/>
      <c r="D1398" s="46" t="s">
        <v>35</v>
      </c>
      <c r="E1398" s="47">
        <v>500</v>
      </c>
      <c r="F1398" s="47">
        <f t="shared" si="119"/>
        <v>615</v>
      </c>
      <c r="G1398" s="47">
        <f t="shared" si="120"/>
        <v>115.96354106268988</v>
      </c>
      <c r="H1398" s="110"/>
    </row>
    <row r="1399" spans="1:8" ht="14.55" customHeight="1" x14ac:dyDescent="0.25">
      <c r="A1399" s="44"/>
      <c r="B1399" s="45"/>
      <c r="C1399" s="61"/>
      <c r="D1399" s="46" t="s">
        <v>55</v>
      </c>
      <c r="E1399" s="47">
        <v>500</v>
      </c>
      <c r="F1399" s="47">
        <f t="shared" si="119"/>
        <v>615</v>
      </c>
      <c r="G1399" s="47">
        <f t="shared" si="120"/>
        <v>115.96354106268988</v>
      </c>
      <c r="H1399" s="110"/>
    </row>
    <row r="1400" spans="1:8" ht="14.55" customHeight="1" x14ac:dyDescent="0.25">
      <c r="A1400" s="44"/>
      <c r="B1400" s="45"/>
      <c r="C1400" s="61"/>
      <c r="D1400" s="46" t="s">
        <v>56</v>
      </c>
      <c r="E1400" s="47">
        <v>813</v>
      </c>
      <c r="F1400" s="47">
        <f t="shared" si="119"/>
        <v>999.99</v>
      </c>
      <c r="G1400" s="47">
        <f t="shared" si="120"/>
        <v>188.55671776793375</v>
      </c>
      <c r="H1400" s="110"/>
    </row>
    <row r="1401" spans="1:8" ht="14.55" customHeight="1" x14ac:dyDescent="0.25">
      <c r="A1401" s="44"/>
      <c r="B1401" s="45"/>
      <c r="C1401" s="61"/>
      <c r="D1401" s="46" t="s">
        <v>602</v>
      </c>
      <c r="E1401" s="47">
        <v>1200</v>
      </c>
      <c r="F1401" s="47">
        <f t="shared" si="119"/>
        <v>1476</v>
      </c>
      <c r="G1401" s="47">
        <f t="shared" si="120"/>
        <v>278.31249855045576</v>
      </c>
      <c r="H1401" s="110"/>
    </row>
    <row r="1402" spans="1:8" ht="14.55" customHeight="1" x14ac:dyDescent="0.25">
      <c r="A1402" s="44"/>
      <c r="B1402" s="45"/>
      <c r="C1402" s="61"/>
      <c r="D1402" s="46" t="s">
        <v>57</v>
      </c>
      <c r="E1402" s="47">
        <v>1250</v>
      </c>
      <c r="F1402" s="47">
        <f t="shared" si="119"/>
        <v>1537.5</v>
      </c>
      <c r="G1402" s="47">
        <f t="shared" si="120"/>
        <v>289.90885265672472</v>
      </c>
      <c r="H1402" s="110"/>
    </row>
    <row r="1403" spans="1:8" ht="14.55" customHeight="1" x14ac:dyDescent="0.25">
      <c r="A1403" s="44"/>
      <c r="B1403" s="45"/>
      <c r="C1403" s="61"/>
      <c r="D1403" s="46" t="s">
        <v>112</v>
      </c>
      <c r="E1403" s="47">
        <v>4000</v>
      </c>
      <c r="F1403" s="47">
        <f t="shared" si="119"/>
        <v>4920</v>
      </c>
      <c r="G1403" s="47">
        <f t="shared" si="120"/>
        <v>927.70832850151908</v>
      </c>
      <c r="H1403" s="110"/>
    </row>
    <row r="1404" spans="1:8" ht="14.55" customHeight="1" x14ac:dyDescent="0.25">
      <c r="A1404" s="44"/>
      <c r="B1404" s="45"/>
      <c r="C1404" s="61"/>
      <c r="D1404" s="46" t="s">
        <v>81</v>
      </c>
      <c r="E1404" s="47">
        <v>500</v>
      </c>
      <c r="F1404" s="47">
        <f t="shared" si="119"/>
        <v>615</v>
      </c>
      <c r="G1404" s="47">
        <f t="shared" si="120"/>
        <v>115.96354106268988</v>
      </c>
      <c r="H1404" s="110"/>
    </row>
    <row r="1405" spans="1:8" ht="14.55" customHeight="1" x14ac:dyDescent="0.25">
      <c r="A1405" s="44"/>
      <c r="B1405" s="45"/>
      <c r="C1405" s="61"/>
      <c r="D1405" s="46" t="s">
        <v>120</v>
      </c>
      <c r="E1405" s="47">
        <v>2500</v>
      </c>
      <c r="F1405" s="47">
        <f t="shared" si="119"/>
        <v>3075</v>
      </c>
      <c r="G1405" s="47">
        <f t="shared" si="120"/>
        <v>579.81770531344944</v>
      </c>
      <c r="H1405" s="110"/>
    </row>
    <row r="1406" spans="1:8" ht="14.55" customHeight="1" x14ac:dyDescent="0.25">
      <c r="A1406" s="44"/>
      <c r="B1406" s="45"/>
      <c r="C1406" s="61"/>
      <c r="D1406" s="46" t="s">
        <v>921</v>
      </c>
      <c r="E1406" s="47">
        <v>1000</v>
      </c>
      <c r="F1406" s="47">
        <f t="shared" si="119"/>
        <v>1230</v>
      </c>
      <c r="G1406" s="47">
        <f t="shared" si="120"/>
        <v>231.92708212537977</v>
      </c>
      <c r="H1406" s="110"/>
    </row>
    <row r="1407" spans="1:8" ht="14.55" customHeight="1" x14ac:dyDescent="0.25">
      <c r="A1407" s="44"/>
      <c r="B1407" s="45"/>
      <c r="C1407" s="61"/>
      <c r="D1407" s="46" t="s">
        <v>899</v>
      </c>
      <c r="E1407" s="47">
        <v>325.2</v>
      </c>
      <c r="F1407" s="47">
        <f t="shared" si="119"/>
        <v>399.99599999999998</v>
      </c>
      <c r="G1407" s="47">
        <f t="shared" si="120"/>
        <v>75.422687107173502</v>
      </c>
      <c r="H1407" s="110"/>
    </row>
    <row r="1408" spans="1:8" ht="14.55" customHeight="1" x14ac:dyDescent="0.25">
      <c r="A1408" s="44"/>
      <c r="B1408" s="45"/>
      <c r="C1408" s="61"/>
      <c r="D1408" s="46" t="s">
        <v>113</v>
      </c>
      <c r="E1408" s="47">
        <v>1000</v>
      </c>
      <c r="F1408" s="47">
        <f t="shared" si="119"/>
        <v>1230</v>
      </c>
      <c r="G1408" s="47">
        <f t="shared" si="120"/>
        <v>231.92708212537977</v>
      </c>
      <c r="H1408" s="110"/>
    </row>
    <row r="1409" spans="1:129" ht="14.55" customHeight="1" x14ac:dyDescent="0.25">
      <c r="A1409" s="44"/>
      <c r="B1409" s="45"/>
      <c r="C1409" s="61"/>
      <c r="D1409" s="46" t="s">
        <v>58</v>
      </c>
      <c r="E1409" s="47">
        <v>405</v>
      </c>
      <c r="F1409" s="47">
        <f t="shared" si="119"/>
        <v>498.15</v>
      </c>
      <c r="G1409" s="47">
        <f t="shared" si="120"/>
        <v>93.93046826077881</v>
      </c>
      <c r="H1409" s="110"/>
    </row>
    <row r="1410" spans="1:129" ht="14.55" customHeight="1" x14ac:dyDescent="0.25">
      <c r="A1410" s="44"/>
      <c r="B1410" s="45"/>
      <c r="C1410" s="61"/>
      <c r="D1410" s="46" t="s">
        <v>98</v>
      </c>
      <c r="E1410" s="47">
        <v>600</v>
      </c>
      <c r="F1410" s="47">
        <f t="shared" si="119"/>
        <v>738</v>
      </c>
      <c r="G1410" s="47">
        <f t="shared" si="120"/>
        <v>139.15624927522788</v>
      </c>
      <c r="H1410" s="110"/>
    </row>
    <row r="1411" spans="1:129" ht="14.55" customHeight="1" x14ac:dyDescent="0.25">
      <c r="A1411" s="44"/>
      <c r="B1411" s="45"/>
      <c r="C1411" s="61"/>
      <c r="D1411" s="46" t="s">
        <v>28</v>
      </c>
      <c r="E1411" s="47">
        <v>500</v>
      </c>
      <c r="F1411" s="47">
        <f t="shared" si="119"/>
        <v>615</v>
      </c>
      <c r="G1411" s="47">
        <f t="shared" si="120"/>
        <v>115.96354106268988</v>
      </c>
      <c r="H1411" s="110"/>
    </row>
    <row r="1412" spans="1:129" ht="14.55" customHeight="1" x14ac:dyDescent="0.25">
      <c r="A1412" s="44"/>
      <c r="B1412" s="45"/>
      <c r="C1412" s="61"/>
      <c r="D1412" s="46" t="s">
        <v>36</v>
      </c>
      <c r="E1412" s="47">
        <v>5000</v>
      </c>
      <c r="F1412" s="47">
        <f t="shared" si="119"/>
        <v>6150</v>
      </c>
      <c r="G1412" s="47">
        <f t="shared" si="120"/>
        <v>1159.6354106268989</v>
      </c>
      <c r="H1412" s="110"/>
    </row>
    <row r="1413" spans="1:129" ht="14.55" customHeight="1" x14ac:dyDescent="0.25">
      <c r="A1413" s="44"/>
      <c r="B1413" s="45"/>
      <c r="C1413" s="61"/>
      <c r="D1413" s="46" t="s">
        <v>59</v>
      </c>
      <c r="E1413" s="47">
        <v>4900</v>
      </c>
      <c r="F1413" s="47">
        <f t="shared" si="119"/>
        <v>6027</v>
      </c>
      <c r="G1413" s="47">
        <f t="shared" si="120"/>
        <v>1136.4427024143608</v>
      </c>
      <c r="H1413" s="110"/>
    </row>
    <row r="1414" spans="1:129" ht="14.55" customHeight="1" x14ac:dyDescent="0.25">
      <c r="A1414" s="44"/>
      <c r="B1414" s="45"/>
      <c r="C1414" s="61"/>
      <c r="D1414" s="46" t="s">
        <v>187</v>
      </c>
      <c r="E1414" s="47">
        <v>1000</v>
      </c>
      <c r="F1414" s="47">
        <f t="shared" si="119"/>
        <v>1230</v>
      </c>
      <c r="G1414" s="47">
        <f t="shared" si="120"/>
        <v>231.92708212537977</v>
      </c>
      <c r="H1414" s="110"/>
    </row>
    <row r="1415" spans="1:129" ht="14.55" customHeight="1" x14ac:dyDescent="0.25">
      <c r="A1415" s="44"/>
      <c r="B1415" s="45"/>
      <c r="C1415" s="61"/>
      <c r="D1415" s="46" t="s">
        <v>37</v>
      </c>
      <c r="E1415" s="47">
        <v>3000</v>
      </c>
      <c r="F1415" s="47">
        <f t="shared" si="119"/>
        <v>3690</v>
      </c>
      <c r="G1415" s="47">
        <f t="shared" si="120"/>
        <v>695.78124637613928</v>
      </c>
      <c r="H1415" s="110"/>
    </row>
    <row r="1416" spans="1:129" ht="14.55" customHeight="1" x14ac:dyDescent="0.25">
      <c r="A1416" s="44"/>
      <c r="B1416" s="45"/>
      <c r="C1416" s="61"/>
      <c r="D1416" s="46" t="s">
        <v>121</v>
      </c>
      <c r="E1416" s="47">
        <v>1000</v>
      </c>
      <c r="F1416" s="47">
        <f t="shared" si="119"/>
        <v>1230</v>
      </c>
      <c r="G1416" s="47">
        <f t="shared" si="120"/>
        <v>231.92708212537977</v>
      </c>
      <c r="H1416" s="110"/>
    </row>
    <row r="1417" spans="1:129" ht="14.55" customHeight="1" x14ac:dyDescent="0.25">
      <c r="A1417" s="44"/>
      <c r="B1417" s="45"/>
      <c r="C1417" s="61"/>
      <c r="D1417" s="46" t="s">
        <v>895</v>
      </c>
      <c r="E1417" s="47">
        <v>1000</v>
      </c>
      <c r="F1417" s="47">
        <f t="shared" si="119"/>
        <v>1230</v>
      </c>
      <c r="G1417" s="47">
        <f t="shared" si="120"/>
        <v>231.92708212537977</v>
      </c>
      <c r="H1417" s="110"/>
    </row>
    <row r="1418" spans="1:129" ht="14.55" customHeight="1" x14ac:dyDescent="0.25">
      <c r="A1418" s="44"/>
      <c r="B1418" s="45"/>
      <c r="C1418" s="61"/>
      <c r="D1418" s="46" t="s">
        <v>38</v>
      </c>
      <c r="E1418" s="47">
        <v>500</v>
      </c>
      <c r="F1418" s="47">
        <f t="shared" si="119"/>
        <v>615</v>
      </c>
      <c r="G1418" s="47">
        <f t="shared" si="120"/>
        <v>115.96354106268988</v>
      </c>
      <c r="H1418" s="110"/>
    </row>
    <row r="1419" spans="1:129" s="49" customFormat="1" ht="14.55" customHeight="1" thickBot="1" x14ac:dyDescent="0.3">
      <c r="A1419" s="24"/>
      <c r="B1419" s="25"/>
      <c r="C1419" s="62"/>
      <c r="D1419" s="51" t="s">
        <v>29</v>
      </c>
      <c r="E1419" s="52">
        <f>SUM(E1383:E1418)</f>
        <v>44193.2</v>
      </c>
      <c r="F1419" s="52">
        <f t="shared" si="119"/>
        <v>54357.635999999999</v>
      </c>
      <c r="G1419" s="52">
        <f t="shared" si="120"/>
        <v>10249.599925783334</v>
      </c>
      <c r="H1419" s="111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  <c r="AV1419" s="7"/>
      <c r="AW1419" s="7"/>
      <c r="AX1419" s="7"/>
      <c r="AY1419" s="7"/>
      <c r="AZ1419" s="7"/>
      <c r="BA1419" s="7"/>
      <c r="BB1419" s="7"/>
      <c r="BC1419" s="7"/>
      <c r="BD1419" s="7"/>
      <c r="BE1419" s="7"/>
      <c r="BF1419" s="7"/>
      <c r="BG1419" s="7"/>
      <c r="BH1419" s="7"/>
      <c r="BI1419" s="7"/>
      <c r="BJ1419" s="7"/>
      <c r="BK1419" s="7"/>
      <c r="BL1419" s="7"/>
      <c r="BM1419" s="7"/>
      <c r="BN1419" s="7"/>
      <c r="BO1419" s="7"/>
      <c r="BP1419" s="7"/>
      <c r="BQ1419" s="7"/>
      <c r="BR1419" s="7"/>
      <c r="BS1419" s="7"/>
      <c r="BT1419" s="7"/>
      <c r="BU1419" s="7"/>
      <c r="BV1419" s="7"/>
      <c r="BW1419" s="7"/>
      <c r="BX1419" s="7"/>
      <c r="BY1419" s="7"/>
      <c r="BZ1419" s="7"/>
      <c r="CA1419" s="7"/>
      <c r="CB1419" s="7"/>
      <c r="CC1419" s="7"/>
      <c r="CD1419" s="7"/>
      <c r="CE1419" s="7"/>
      <c r="CF1419" s="7"/>
      <c r="CG1419" s="7"/>
      <c r="CH1419" s="7"/>
      <c r="CI1419" s="7"/>
      <c r="CJ1419" s="7"/>
      <c r="CK1419" s="7"/>
      <c r="CL1419" s="7"/>
      <c r="CM1419" s="7"/>
      <c r="CN1419" s="7"/>
      <c r="CO1419" s="7"/>
      <c r="CP1419" s="7"/>
      <c r="CQ1419" s="7"/>
      <c r="CR1419" s="7"/>
      <c r="CS1419" s="7"/>
      <c r="CT1419" s="7"/>
      <c r="CU1419" s="7"/>
      <c r="CV1419" s="7"/>
      <c r="CW1419" s="7"/>
      <c r="CX1419" s="7"/>
      <c r="CY1419" s="7"/>
      <c r="CZ1419" s="7"/>
      <c r="DA1419" s="7"/>
      <c r="DB1419" s="7"/>
      <c r="DC1419" s="7"/>
      <c r="DD1419" s="7"/>
      <c r="DE1419" s="7"/>
      <c r="DF1419" s="7"/>
      <c r="DG1419" s="7"/>
      <c r="DH1419" s="7"/>
      <c r="DI1419" s="7"/>
      <c r="DJ1419" s="7"/>
      <c r="DK1419" s="7"/>
      <c r="DL1419" s="7"/>
      <c r="DM1419" s="7"/>
      <c r="DN1419" s="7"/>
      <c r="DO1419" s="7"/>
      <c r="DP1419" s="7"/>
      <c r="DQ1419" s="7"/>
      <c r="DR1419" s="7"/>
      <c r="DS1419" s="7"/>
      <c r="DT1419" s="7"/>
      <c r="DU1419" s="7"/>
      <c r="DV1419" s="7"/>
      <c r="DW1419" s="7"/>
      <c r="DX1419" s="7"/>
      <c r="DY1419" s="7"/>
    </row>
    <row r="1420" spans="1:129" s="63" customFormat="1" ht="23.25" customHeight="1" thickBot="1" x14ac:dyDescent="0.35">
      <c r="A1420" s="22" t="s">
        <v>986</v>
      </c>
      <c r="B1420" s="112" t="s">
        <v>987</v>
      </c>
      <c r="C1420" s="113"/>
      <c r="D1420" s="113"/>
      <c r="E1420" s="113"/>
      <c r="F1420" s="113"/>
      <c r="G1420" s="113"/>
      <c r="H1420" s="114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  <c r="AO1420" s="9"/>
      <c r="AP1420" s="9"/>
      <c r="AQ1420" s="9"/>
      <c r="AR1420" s="9"/>
      <c r="AS1420" s="9"/>
      <c r="AT1420" s="9"/>
      <c r="AU1420" s="9"/>
      <c r="AV1420" s="9"/>
      <c r="AW1420" s="9"/>
      <c r="AX1420" s="9"/>
      <c r="AY1420" s="9"/>
      <c r="AZ1420" s="9"/>
      <c r="BA1420" s="9"/>
      <c r="BB1420" s="9"/>
      <c r="BC1420" s="9"/>
      <c r="BD1420" s="9"/>
      <c r="BE1420" s="9"/>
      <c r="BF1420" s="9"/>
      <c r="BG1420" s="9"/>
      <c r="BH1420" s="9"/>
      <c r="BI1420" s="9"/>
      <c r="BJ1420" s="9"/>
      <c r="BK1420" s="9"/>
      <c r="BL1420" s="9"/>
      <c r="BM1420" s="9"/>
      <c r="BN1420" s="9"/>
      <c r="BO1420" s="9"/>
      <c r="BP1420" s="9"/>
      <c r="BQ1420" s="9"/>
      <c r="BR1420" s="9"/>
      <c r="BS1420" s="9"/>
      <c r="BT1420" s="9"/>
      <c r="BU1420" s="9"/>
      <c r="BV1420" s="9"/>
      <c r="BW1420" s="9"/>
      <c r="BX1420" s="9"/>
      <c r="BY1420" s="9"/>
      <c r="BZ1420" s="9"/>
      <c r="CA1420" s="9"/>
      <c r="CB1420" s="9"/>
      <c r="CC1420" s="9"/>
      <c r="CD1420" s="9"/>
      <c r="CE1420" s="9"/>
      <c r="CF1420" s="9"/>
      <c r="CG1420" s="9"/>
      <c r="CH1420" s="9"/>
      <c r="CI1420" s="9"/>
      <c r="CJ1420" s="9"/>
      <c r="CK1420" s="9"/>
      <c r="CL1420" s="9"/>
      <c r="CM1420" s="9"/>
      <c r="CN1420" s="9"/>
      <c r="CO1420" s="9"/>
      <c r="CP1420" s="9"/>
      <c r="CQ1420" s="9"/>
      <c r="CR1420" s="9"/>
      <c r="CS1420" s="9"/>
      <c r="CT1420" s="9"/>
      <c r="CU1420" s="9"/>
      <c r="CV1420" s="9"/>
      <c r="CW1420" s="9"/>
      <c r="CX1420" s="9"/>
      <c r="CY1420" s="9"/>
      <c r="CZ1420" s="9"/>
      <c r="DA1420" s="9"/>
      <c r="DB1420" s="9"/>
      <c r="DC1420" s="9"/>
      <c r="DD1420" s="9"/>
      <c r="DE1420" s="9"/>
      <c r="DF1420" s="9"/>
      <c r="DG1420" s="9"/>
      <c r="DH1420" s="9"/>
      <c r="DI1420" s="9"/>
      <c r="DJ1420" s="9"/>
      <c r="DK1420" s="9"/>
      <c r="DL1420" s="9"/>
      <c r="DM1420" s="9"/>
      <c r="DN1420" s="9"/>
      <c r="DO1420" s="9"/>
      <c r="DP1420" s="9"/>
      <c r="DQ1420" s="9"/>
      <c r="DR1420" s="9"/>
      <c r="DS1420" s="9"/>
      <c r="DT1420" s="9"/>
      <c r="DU1420" s="9"/>
      <c r="DV1420" s="9"/>
      <c r="DW1420" s="9"/>
      <c r="DX1420" s="9"/>
      <c r="DY1420" s="9"/>
    </row>
    <row r="1421" spans="1:129" s="63" customFormat="1" ht="14.55" customHeight="1" thickBot="1" x14ac:dyDescent="0.35">
      <c r="A1421" s="84" t="s">
        <v>988</v>
      </c>
      <c r="B1421" s="31">
        <v>358</v>
      </c>
      <c r="C1421" s="32" t="s">
        <v>989</v>
      </c>
      <c r="D1421" s="32" t="s">
        <v>19</v>
      </c>
      <c r="E1421" s="33">
        <v>0</v>
      </c>
      <c r="F1421" s="33">
        <f t="shared" ref="F1421:F1452" si="121">E1421*1.23</f>
        <v>0</v>
      </c>
      <c r="G1421" s="33">
        <f t="shared" ref="G1421:G1452" si="122">E1421/4.3117</f>
        <v>0</v>
      </c>
      <c r="H1421" s="65" t="s">
        <v>20</v>
      </c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  <c r="CH1421" s="9"/>
      <c r="CI1421" s="9"/>
      <c r="CJ1421" s="9"/>
      <c r="CK1421" s="9"/>
      <c r="CL1421" s="9"/>
      <c r="CM1421" s="9"/>
      <c r="CN1421" s="9"/>
      <c r="CO1421" s="9"/>
      <c r="CP1421" s="9"/>
      <c r="CQ1421" s="9"/>
      <c r="CR1421" s="9"/>
      <c r="CS1421" s="9"/>
      <c r="CT1421" s="9"/>
      <c r="CU1421" s="9"/>
      <c r="CV1421" s="9"/>
      <c r="CW1421" s="9"/>
      <c r="CX1421" s="9"/>
      <c r="CY1421" s="9"/>
      <c r="CZ1421" s="9"/>
      <c r="DA1421" s="9"/>
      <c r="DB1421" s="9"/>
      <c r="DC1421" s="9"/>
      <c r="DD1421" s="9"/>
      <c r="DE1421" s="9"/>
      <c r="DF1421" s="9"/>
      <c r="DG1421" s="9"/>
      <c r="DH1421" s="9"/>
      <c r="DI1421" s="9"/>
      <c r="DJ1421" s="9"/>
      <c r="DK1421" s="9"/>
      <c r="DL1421" s="9"/>
      <c r="DM1421" s="9"/>
      <c r="DN1421" s="9"/>
      <c r="DO1421" s="9"/>
      <c r="DP1421" s="9"/>
      <c r="DQ1421" s="9"/>
      <c r="DR1421" s="9"/>
      <c r="DS1421" s="9"/>
      <c r="DT1421" s="9"/>
      <c r="DU1421" s="9"/>
      <c r="DV1421" s="9"/>
      <c r="DW1421" s="9"/>
      <c r="DX1421" s="9"/>
      <c r="DY1421" s="9"/>
    </row>
    <row r="1422" spans="1:129" s="37" customFormat="1" ht="14.55" customHeight="1" x14ac:dyDescent="0.25">
      <c r="A1422" s="44" t="s">
        <v>990</v>
      </c>
      <c r="B1422" s="45">
        <v>359</v>
      </c>
      <c r="C1422" s="124" t="s">
        <v>991</v>
      </c>
      <c r="D1422" s="41" t="s">
        <v>886</v>
      </c>
      <c r="E1422" s="42">
        <v>1000</v>
      </c>
      <c r="F1422" s="42">
        <f t="shared" si="121"/>
        <v>1230</v>
      </c>
      <c r="G1422" s="42">
        <f t="shared" si="122"/>
        <v>231.92708212537977</v>
      </c>
      <c r="H1422" s="109" t="s">
        <v>992</v>
      </c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  <c r="AV1422" s="7"/>
      <c r="AW1422" s="7"/>
      <c r="AX1422" s="7"/>
      <c r="AY1422" s="7"/>
      <c r="AZ1422" s="7"/>
      <c r="BA1422" s="7"/>
      <c r="BB1422" s="7"/>
      <c r="BC1422" s="7"/>
      <c r="BD1422" s="7"/>
      <c r="BE1422" s="7"/>
      <c r="BF1422" s="7"/>
      <c r="BG1422" s="7"/>
      <c r="BH1422" s="7"/>
      <c r="BI1422" s="7"/>
      <c r="BJ1422" s="7"/>
      <c r="BK1422" s="7"/>
      <c r="BL1422" s="7"/>
      <c r="BM1422" s="7"/>
      <c r="BN1422" s="7"/>
      <c r="BO1422" s="7"/>
      <c r="BP1422" s="7"/>
      <c r="BQ1422" s="7"/>
      <c r="BR1422" s="7"/>
      <c r="BS1422" s="7"/>
      <c r="BT1422" s="7"/>
      <c r="BU1422" s="7"/>
      <c r="BV1422" s="7"/>
      <c r="BW1422" s="7"/>
      <c r="BX1422" s="7"/>
      <c r="BY1422" s="7"/>
      <c r="BZ1422" s="7"/>
      <c r="CA1422" s="7"/>
      <c r="CB1422" s="7"/>
      <c r="CC1422" s="7"/>
      <c r="CD1422" s="7"/>
      <c r="CE1422" s="7"/>
      <c r="CF1422" s="7"/>
      <c r="CG1422" s="7"/>
      <c r="CH1422" s="7"/>
      <c r="CI1422" s="7"/>
      <c r="CJ1422" s="7"/>
      <c r="CK1422" s="7"/>
      <c r="CL1422" s="7"/>
      <c r="CM1422" s="7"/>
      <c r="CN1422" s="7"/>
      <c r="CO1422" s="7"/>
      <c r="CP1422" s="7"/>
      <c r="CQ1422" s="7"/>
      <c r="CR1422" s="7"/>
      <c r="CS1422" s="7"/>
      <c r="CT1422" s="7"/>
      <c r="CU1422" s="7"/>
      <c r="CV1422" s="7"/>
      <c r="CW1422" s="7"/>
      <c r="CX1422" s="7"/>
      <c r="CY1422" s="7"/>
      <c r="CZ1422" s="7"/>
      <c r="DA1422" s="7"/>
      <c r="DB1422" s="7"/>
      <c r="DC1422" s="7"/>
      <c r="DD1422" s="7"/>
      <c r="DE1422" s="7"/>
      <c r="DF1422" s="7"/>
      <c r="DG1422" s="7"/>
      <c r="DH1422" s="7"/>
      <c r="DI1422" s="7"/>
      <c r="DJ1422" s="7"/>
      <c r="DK1422" s="7"/>
      <c r="DL1422" s="7"/>
      <c r="DM1422" s="7"/>
      <c r="DN1422" s="7"/>
      <c r="DO1422" s="7"/>
      <c r="DP1422" s="7"/>
      <c r="DQ1422" s="7"/>
      <c r="DR1422" s="7"/>
      <c r="DS1422" s="7"/>
      <c r="DT1422" s="7"/>
      <c r="DU1422" s="7"/>
      <c r="DV1422" s="7"/>
      <c r="DW1422" s="7"/>
      <c r="DX1422" s="7"/>
      <c r="DY1422" s="7"/>
    </row>
    <row r="1423" spans="1:129" ht="14.55" customHeight="1" x14ac:dyDescent="0.25">
      <c r="A1423" s="44"/>
      <c r="B1423" s="45"/>
      <c r="C1423" s="125"/>
      <c r="D1423" s="46" t="s">
        <v>68</v>
      </c>
      <c r="E1423" s="47">
        <v>600</v>
      </c>
      <c r="F1423" s="42">
        <f t="shared" si="121"/>
        <v>738</v>
      </c>
      <c r="G1423" s="42">
        <f t="shared" si="122"/>
        <v>139.15624927522788</v>
      </c>
      <c r="H1423" s="110"/>
    </row>
    <row r="1424" spans="1:129" ht="14.55" customHeight="1" x14ac:dyDescent="0.25">
      <c r="A1424" s="44"/>
      <c r="B1424" s="45"/>
      <c r="C1424" s="61"/>
      <c r="D1424" s="46" t="s">
        <v>300</v>
      </c>
      <c r="E1424" s="47">
        <v>500</v>
      </c>
      <c r="F1424" s="42">
        <f t="shared" si="121"/>
        <v>615</v>
      </c>
      <c r="G1424" s="42">
        <f t="shared" si="122"/>
        <v>115.96354106268988</v>
      </c>
      <c r="H1424" s="110"/>
    </row>
    <row r="1425" spans="1:8" ht="14.55" customHeight="1" x14ac:dyDescent="0.25">
      <c r="A1425" s="44"/>
      <c r="B1425" s="45"/>
      <c r="C1425" s="61"/>
      <c r="D1425" s="46" t="s">
        <v>105</v>
      </c>
      <c r="E1425" s="47">
        <v>400</v>
      </c>
      <c r="F1425" s="42">
        <f t="shared" si="121"/>
        <v>492</v>
      </c>
      <c r="G1425" s="42">
        <f t="shared" si="122"/>
        <v>92.770832850151905</v>
      </c>
      <c r="H1425" s="110"/>
    </row>
    <row r="1426" spans="1:8" ht="14.55" customHeight="1" x14ac:dyDescent="0.25">
      <c r="A1426" s="44"/>
      <c r="B1426" s="45"/>
      <c r="C1426" s="61"/>
      <c r="D1426" s="46" t="s">
        <v>51</v>
      </c>
      <c r="E1426" s="47">
        <v>600</v>
      </c>
      <c r="F1426" s="42">
        <f t="shared" si="121"/>
        <v>738</v>
      </c>
      <c r="G1426" s="42">
        <f t="shared" si="122"/>
        <v>139.15624927522788</v>
      </c>
      <c r="H1426" s="110"/>
    </row>
    <row r="1427" spans="1:8" ht="14.55" customHeight="1" x14ac:dyDescent="0.25">
      <c r="A1427" s="44"/>
      <c r="B1427" s="45"/>
      <c r="C1427" s="61"/>
      <c r="D1427" s="46" t="s">
        <v>53</v>
      </c>
      <c r="E1427" s="47">
        <v>813.01</v>
      </c>
      <c r="F1427" s="42">
        <f t="shared" si="121"/>
        <v>1000.0023</v>
      </c>
      <c r="G1427" s="42">
        <f t="shared" si="122"/>
        <v>188.55903703875501</v>
      </c>
      <c r="H1427" s="110"/>
    </row>
    <row r="1428" spans="1:8" ht="14.55" customHeight="1" x14ac:dyDescent="0.25">
      <c r="A1428" s="44"/>
      <c r="B1428" s="45"/>
      <c r="C1428" s="61"/>
      <c r="D1428" s="46" t="s">
        <v>47</v>
      </c>
      <c r="E1428" s="47">
        <v>1000</v>
      </c>
      <c r="F1428" s="42">
        <f t="shared" si="121"/>
        <v>1230</v>
      </c>
      <c r="G1428" s="42">
        <f t="shared" si="122"/>
        <v>231.92708212537977</v>
      </c>
      <c r="H1428" s="110"/>
    </row>
    <row r="1429" spans="1:8" ht="14.55" customHeight="1" x14ac:dyDescent="0.25">
      <c r="A1429" s="44"/>
      <c r="B1429" s="45"/>
      <c r="C1429" s="61"/>
      <c r="D1429" s="46" t="s">
        <v>80</v>
      </c>
      <c r="E1429" s="47">
        <v>1000</v>
      </c>
      <c r="F1429" s="42">
        <f t="shared" si="121"/>
        <v>1230</v>
      </c>
      <c r="G1429" s="42">
        <f t="shared" si="122"/>
        <v>231.92708212537977</v>
      </c>
      <c r="H1429" s="110"/>
    </row>
    <row r="1430" spans="1:8" ht="14.55" customHeight="1" x14ac:dyDescent="0.25">
      <c r="A1430" s="44"/>
      <c r="B1430" s="45"/>
      <c r="C1430" s="61"/>
      <c r="D1430" s="46" t="s">
        <v>88</v>
      </c>
      <c r="E1430" s="47">
        <v>1800</v>
      </c>
      <c r="F1430" s="42">
        <f t="shared" si="121"/>
        <v>2214</v>
      </c>
      <c r="G1430" s="42">
        <f t="shared" si="122"/>
        <v>417.46874782568358</v>
      </c>
      <c r="H1430" s="110"/>
    </row>
    <row r="1431" spans="1:8" ht="14.55" customHeight="1" x14ac:dyDescent="0.25">
      <c r="A1431" s="44"/>
      <c r="B1431" s="45"/>
      <c r="C1431" s="61"/>
      <c r="D1431" s="46" t="s">
        <v>107</v>
      </c>
      <c r="E1431" s="47">
        <v>1500</v>
      </c>
      <c r="F1431" s="42">
        <f t="shared" si="121"/>
        <v>1845</v>
      </c>
      <c r="G1431" s="42">
        <f t="shared" si="122"/>
        <v>347.89062318806964</v>
      </c>
      <c r="H1431" s="110"/>
    </row>
    <row r="1432" spans="1:8" ht="14.55" customHeight="1" x14ac:dyDescent="0.25">
      <c r="A1432" s="44"/>
      <c r="B1432" s="45"/>
      <c r="C1432" s="61"/>
      <c r="D1432" s="46" t="s">
        <v>204</v>
      </c>
      <c r="E1432" s="47">
        <v>800</v>
      </c>
      <c r="F1432" s="42">
        <f t="shared" si="121"/>
        <v>984</v>
      </c>
      <c r="G1432" s="42">
        <f t="shared" si="122"/>
        <v>185.54166570030381</v>
      </c>
      <c r="H1432" s="110"/>
    </row>
    <row r="1433" spans="1:8" ht="14.55" customHeight="1" x14ac:dyDescent="0.25">
      <c r="A1433" s="44"/>
      <c r="B1433" s="45"/>
      <c r="C1433" s="61"/>
      <c r="D1433" s="46" t="s">
        <v>872</v>
      </c>
      <c r="E1433" s="47">
        <v>800</v>
      </c>
      <c r="F1433" s="42">
        <f t="shared" si="121"/>
        <v>984</v>
      </c>
      <c r="G1433" s="42">
        <f t="shared" si="122"/>
        <v>185.54166570030381</v>
      </c>
      <c r="H1433" s="110"/>
    </row>
    <row r="1434" spans="1:8" ht="14.55" customHeight="1" x14ac:dyDescent="0.25">
      <c r="A1434" s="44"/>
      <c r="B1434" s="45"/>
      <c r="C1434" s="61"/>
      <c r="D1434" s="46" t="s">
        <v>108</v>
      </c>
      <c r="E1434" s="47">
        <v>1000</v>
      </c>
      <c r="F1434" s="42">
        <f t="shared" si="121"/>
        <v>1230</v>
      </c>
      <c r="G1434" s="42">
        <f t="shared" si="122"/>
        <v>231.92708212537977</v>
      </c>
      <c r="H1434" s="110"/>
    </row>
    <row r="1435" spans="1:8" ht="14.55" customHeight="1" x14ac:dyDescent="0.25">
      <c r="A1435" s="44"/>
      <c r="B1435" s="45"/>
      <c r="C1435" s="61"/>
      <c r="D1435" s="46" t="s">
        <v>109</v>
      </c>
      <c r="E1435" s="47">
        <v>300</v>
      </c>
      <c r="F1435" s="42">
        <f t="shared" si="121"/>
        <v>369</v>
      </c>
      <c r="G1435" s="42">
        <f t="shared" si="122"/>
        <v>69.578124637613939</v>
      </c>
      <c r="H1435" s="110"/>
    </row>
    <row r="1436" spans="1:8" ht="14.55" customHeight="1" x14ac:dyDescent="0.25">
      <c r="A1436" s="44"/>
      <c r="B1436" s="45"/>
      <c r="C1436" s="61"/>
      <c r="D1436" s="46" t="s">
        <v>63</v>
      </c>
      <c r="E1436" s="47">
        <v>1000</v>
      </c>
      <c r="F1436" s="42">
        <f t="shared" si="121"/>
        <v>1230</v>
      </c>
      <c r="G1436" s="42">
        <f t="shared" si="122"/>
        <v>231.92708212537977</v>
      </c>
      <c r="H1436" s="110"/>
    </row>
    <row r="1437" spans="1:8" ht="14.55" customHeight="1" x14ac:dyDescent="0.25">
      <c r="A1437" s="44"/>
      <c r="B1437" s="45"/>
      <c r="C1437" s="61"/>
      <c r="D1437" s="46" t="s">
        <v>25</v>
      </c>
      <c r="E1437" s="47">
        <v>406.5</v>
      </c>
      <c r="F1437" s="42">
        <f t="shared" si="121"/>
        <v>499.995</v>
      </c>
      <c r="G1437" s="42">
        <f t="shared" si="122"/>
        <v>94.278358883966874</v>
      </c>
      <c r="H1437" s="110"/>
    </row>
    <row r="1438" spans="1:8" ht="14.55" customHeight="1" x14ac:dyDescent="0.25">
      <c r="A1438" s="44"/>
      <c r="B1438" s="45"/>
      <c r="C1438" s="61"/>
      <c r="D1438" s="46" t="s">
        <v>311</v>
      </c>
      <c r="E1438" s="47">
        <v>1500</v>
      </c>
      <c r="F1438" s="42">
        <f t="shared" si="121"/>
        <v>1845</v>
      </c>
      <c r="G1438" s="42">
        <f t="shared" si="122"/>
        <v>347.89062318806964</v>
      </c>
      <c r="H1438" s="110"/>
    </row>
    <row r="1439" spans="1:8" ht="14.55" customHeight="1" x14ac:dyDescent="0.25">
      <c r="A1439" s="44"/>
      <c r="B1439" s="45"/>
      <c r="C1439" s="61"/>
      <c r="D1439" s="46" t="s">
        <v>34</v>
      </c>
      <c r="E1439" s="47">
        <v>300</v>
      </c>
      <c r="F1439" s="42">
        <f t="shared" si="121"/>
        <v>369</v>
      </c>
      <c r="G1439" s="42">
        <f t="shared" si="122"/>
        <v>69.578124637613939</v>
      </c>
      <c r="H1439" s="110"/>
    </row>
    <row r="1440" spans="1:8" ht="14.55" customHeight="1" x14ac:dyDescent="0.25">
      <c r="A1440" s="44"/>
      <c r="B1440" s="45"/>
      <c r="C1440" s="61"/>
      <c r="D1440" s="46" t="s">
        <v>111</v>
      </c>
      <c r="E1440" s="47">
        <v>300</v>
      </c>
      <c r="F1440" s="42">
        <f t="shared" si="121"/>
        <v>369</v>
      </c>
      <c r="G1440" s="42">
        <f t="shared" si="122"/>
        <v>69.578124637613939</v>
      </c>
      <c r="H1440" s="110"/>
    </row>
    <row r="1441" spans="1:8" ht="14.55" customHeight="1" x14ac:dyDescent="0.25">
      <c r="A1441" s="44"/>
      <c r="B1441" s="45"/>
      <c r="C1441" s="61"/>
      <c r="D1441" s="46" t="s">
        <v>92</v>
      </c>
      <c r="E1441" s="47">
        <v>700</v>
      </c>
      <c r="F1441" s="42">
        <f t="shared" si="121"/>
        <v>861</v>
      </c>
      <c r="G1441" s="42">
        <f t="shared" si="122"/>
        <v>162.34895748776583</v>
      </c>
      <c r="H1441" s="110"/>
    </row>
    <row r="1442" spans="1:8" ht="14.55" customHeight="1" x14ac:dyDescent="0.25">
      <c r="A1442" s="44"/>
      <c r="B1442" s="45"/>
      <c r="C1442" s="61"/>
      <c r="D1442" s="46" t="s">
        <v>55</v>
      </c>
      <c r="E1442" s="47">
        <v>300</v>
      </c>
      <c r="F1442" s="42">
        <f t="shared" si="121"/>
        <v>369</v>
      </c>
      <c r="G1442" s="42">
        <f t="shared" si="122"/>
        <v>69.578124637613939</v>
      </c>
      <c r="H1442" s="110"/>
    </row>
    <row r="1443" spans="1:8" ht="14.55" customHeight="1" x14ac:dyDescent="0.25">
      <c r="A1443" s="44"/>
      <c r="B1443" s="45"/>
      <c r="C1443" s="61"/>
      <c r="D1443" s="46" t="s">
        <v>56</v>
      </c>
      <c r="E1443" s="47">
        <v>406.5</v>
      </c>
      <c r="F1443" s="42">
        <f t="shared" si="121"/>
        <v>499.995</v>
      </c>
      <c r="G1443" s="42">
        <f t="shared" si="122"/>
        <v>94.278358883966874</v>
      </c>
      <c r="H1443" s="110"/>
    </row>
    <row r="1444" spans="1:8" ht="14.55" customHeight="1" x14ac:dyDescent="0.25">
      <c r="A1444" s="44"/>
      <c r="B1444" s="45"/>
      <c r="C1444" s="61"/>
      <c r="D1444" s="46" t="s">
        <v>602</v>
      </c>
      <c r="E1444" s="47">
        <v>900</v>
      </c>
      <c r="F1444" s="42">
        <f t="shared" si="121"/>
        <v>1107</v>
      </c>
      <c r="G1444" s="42">
        <f t="shared" si="122"/>
        <v>208.73437391284179</v>
      </c>
      <c r="H1444" s="110"/>
    </row>
    <row r="1445" spans="1:8" ht="14.55" customHeight="1" x14ac:dyDescent="0.25">
      <c r="A1445" s="44"/>
      <c r="B1445" s="45"/>
      <c r="C1445" s="61"/>
      <c r="D1445" s="46" t="s">
        <v>57</v>
      </c>
      <c r="E1445" s="47">
        <v>1400</v>
      </c>
      <c r="F1445" s="42">
        <f t="shared" si="121"/>
        <v>1722</v>
      </c>
      <c r="G1445" s="42">
        <f t="shared" si="122"/>
        <v>324.69791497553166</v>
      </c>
      <c r="H1445" s="110"/>
    </row>
    <row r="1446" spans="1:8" ht="14.55" customHeight="1" x14ac:dyDescent="0.25">
      <c r="A1446" s="44"/>
      <c r="B1446" s="45"/>
      <c r="C1446" s="61"/>
      <c r="D1446" s="46" t="s">
        <v>112</v>
      </c>
      <c r="E1446" s="47">
        <v>500</v>
      </c>
      <c r="F1446" s="42">
        <f t="shared" si="121"/>
        <v>615</v>
      </c>
      <c r="G1446" s="42">
        <f t="shared" si="122"/>
        <v>115.96354106268988</v>
      </c>
      <c r="H1446" s="110"/>
    </row>
    <row r="1447" spans="1:8" ht="14.55" customHeight="1" x14ac:dyDescent="0.25">
      <c r="A1447" s="44"/>
      <c r="B1447" s="45"/>
      <c r="C1447" s="61"/>
      <c r="D1447" s="46" t="s">
        <v>120</v>
      </c>
      <c r="E1447" s="47">
        <v>1000</v>
      </c>
      <c r="F1447" s="42">
        <f t="shared" si="121"/>
        <v>1230</v>
      </c>
      <c r="G1447" s="42">
        <f t="shared" si="122"/>
        <v>231.92708212537977</v>
      </c>
      <c r="H1447" s="110"/>
    </row>
    <row r="1448" spans="1:8" ht="14.55" customHeight="1" x14ac:dyDescent="0.25">
      <c r="A1448" s="44"/>
      <c r="B1448" s="45"/>
      <c r="C1448" s="61"/>
      <c r="D1448" s="46" t="s">
        <v>113</v>
      </c>
      <c r="E1448" s="47">
        <v>500</v>
      </c>
      <c r="F1448" s="42">
        <f t="shared" si="121"/>
        <v>615</v>
      </c>
      <c r="G1448" s="42">
        <f t="shared" si="122"/>
        <v>115.96354106268988</v>
      </c>
      <c r="H1448" s="110"/>
    </row>
    <row r="1449" spans="1:8" ht="14.55" customHeight="1" x14ac:dyDescent="0.25">
      <c r="A1449" s="44"/>
      <c r="B1449" s="45"/>
      <c r="C1449" s="61"/>
      <c r="D1449" s="46" t="s">
        <v>58</v>
      </c>
      <c r="E1449" s="47">
        <v>81</v>
      </c>
      <c r="F1449" s="42">
        <f t="shared" si="121"/>
        <v>99.63</v>
      </c>
      <c r="G1449" s="42">
        <f t="shared" si="122"/>
        <v>18.786093652155763</v>
      </c>
      <c r="H1449" s="110"/>
    </row>
    <row r="1450" spans="1:8" ht="14.55" customHeight="1" x14ac:dyDescent="0.25">
      <c r="A1450" s="44"/>
      <c r="B1450" s="45"/>
      <c r="C1450" s="61"/>
      <c r="D1450" s="46" t="s">
        <v>172</v>
      </c>
      <c r="E1450" s="47">
        <v>500</v>
      </c>
      <c r="F1450" s="42">
        <f t="shared" si="121"/>
        <v>615</v>
      </c>
      <c r="G1450" s="42">
        <f t="shared" si="122"/>
        <v>115.96354106268988</v>
      </c>
      <c r="H1450" s="110"/>
    </row>
    <row r="1451" spans="1:8" ht="14.55" customHeight="1" x14ac:dyDescent="0.25">
      <c r="A1451" s="44"/>
      <c r="B1451" s="45"/>
      <c r="C1451" s="61"/>
      <c r="D1451" s="46" t="s">
        <v>98</v>
      </c>
      <c r="E1451" s="47">
        <v>600</v>
      </c>
      <c r="F1451" s="42">
        <f t="shared" si="121"/>
        <v>738</v>
      </c>
      <c r="G1451" s="42">
        <f t="shared" si="122"/>
        <v>139.15624927522788</v>
      </c>
      <c r="H1451" s="110"/>
    </row>
    <row r="1452" spans="1:8" ht="14.55" customHeight="1" x14ac:dyDescent="0.25">
      <c r="A1452" s="44"/>
      <c r="B1452" s="45"/>
      <c r="C1452" s="61"/>
      <c r="D1452" s="46" t="s">
        <v>28</v>
      </c>
      <c r="E1452" s="47">
        <v>1000</v>
      </c>
      <c r="F1452" s="42">
        <f t="shared" si="121"/>
        <v>1230</v>
      </c>
      <c r="G1452" s="42">
        <f t="shared" si="122"/>
        <v>231.92708212537977</v>
      </c>
      <c r="H1452" s="110"/>
    </row>
    <row r="1453" spans="1:8" ht="14.55" customHeight="1" x14ac:dyDescent="0.25">
      <c r="A1453" s="44"/>
      <c r="B1453" s="45"/>
      <c r="C1453" s="61"/>
      <c r="D1453" s="46" t="s">
        <v>36</v>
      </c>
      <c r="E1453" s="47">
        <v>1000</v>
      </c>
      <c r="F1453" s="42">
        <f t="shared" ref="F1453:F1479" si="123">E1453*1.23</f>
        <v>1230</v>
      </c>
      <c r="G1453" s="42">
        <f t="shared" ref="G1453:G1479" si="124">E1453/4.3117</f>
        <v>231.92708212537977</v>
      </c>
      <c r="H1453" s="110"/>
    </row>
    <row r="1454" spans="1:8" ht="14.55" customHeight="1" x14ac:dyDescent="0.25">
      <c r="A1454" s="44"/>
      <c r="B1454" s="45"/>
      <c r="C1454" s="61"/>
      <c r="D1454" s="46" t="s">
        <v>95</v>
      </c>
      <c r="E1454" s="47">
        <v>500</v>
      </c>
      <c r="F1454" s="42">
        <f t="shared" si="123"/>
        <v>615</v>
      </c>
      <c r="G1454" s="42">
        <f t="shared" si="124"/>
        <v>115.96354106268988</v>
      </c>
      <c r="H1454" s="110"/>
    </row>
    <row r="1455" spans="1:8" ht="14.55" customHeight="1" x14ac:dyDescent="0.25">
      <c r="A1455" s="44"/>
      <c r="B1455" s="45"/>
      <c r="C1455" s="61"/>
      <c r="D1455" s="46" t="s">
        <v>59</v>
      </c>
      <c r="E1455" s="47">
        <v>820</v>
      </c>
      <c r="F1455" s="42">
        <f t="shared" si="123"/>
        <v>1008.6</v>
      </c>
      <c r="G1455" s="42">
        <f t="shared" si="124"/>
        <v>190.18020734281143</v>
      </c>
      <c r="H1455" s="110"/>
    </row>
    <row r="1456" spans="1:8" ht="14.55" customHeight="1" x14ac:dyDescent="0.25">
      <c r="A1456" s="44"/>
      <c r="B1456" s="45"/>
      <c r="C1456" s="61"/>
      <c r="D1456" s="46" t="s">
        <v>187</v>
      </c>
      <c r="E1456" s="47">
        <v>400</v>
      </c>
      <c r="F1456" s="42">
        <f t="shared" si="123"/>
        <v>492</v>
      </c>
      <c r="G1456" s="42">
        <f t="shared" si="124"/>
        <v>92.770832850151905</v>
      </c>
      <c r="H1456" s="110"/>
    </row>
    <row r="1457" spans="1:129" ht="14.55" customHeight="1" x14ac:dyDescent="0.25">
      <c r="A1457" s="44"/>
      <c r="B1457" s="45"/>
      <c r="C1457" s="61"/>
      <c r="D1457" s="46" t="s">
        <v>37</v>
      </c>
      <c r="E1457" s="47">
        <v>2000</v>
      </c>
      <c r="F1457" s="42">
        <f t="shared" si="123"/>
        <v>2460</v>
      </c>
      <c r="G1457" s="42">
        <f t="shared" si="124"/>
        <v>463.85416425075954</v>
      </c>
      <c r="H1457" s="110"/>
    </row>
    <row r="1458" spans="1:129" ht="14.55" customHeight="1" x14ac:dyDescent="0.25">
      <c r="A1458" s="44"/>
      <c r="B1458" s="45"/>
      <c r="C1458" s="61"/>
      <c r="D1458" s="46" t="s">
        <v>121</v>
      </c>
      <c r="E1458" s="47">
        <v>1000</v>
      </c>
      <c r="F1458" s="42">
        <f t="shared" si="123"/>
        <v>1230</v>
      </c>
      <c r="G1458" s="42">
        <f t="shared" si="124"/>
        <v>231.92708212537977</v>
      </c>
      <c r="H1458" s="110"/>
    </row>
    <row r="1459" spans="1:129" ht="14.55" customHeight="1" x14ac:dyDescent="0.25">
      <c r="A1459" s="44"/>
      <c r="B1459" s="45"/>
      <c r="C1459" s="61"/>
      <c r="D1459" s="46" t="s">
        <v>122</v>
      </c>
      <c r="E1459" s="47">
        <v>700</v>
      </c>
      <c r="F1459" s="42">
        <f t="shared" si="123"/>
        <v>861</v>
      </c>
      <c r="G1459" s="42">
        <f t="shared" si="124"/>
        <v>162.34895748776583</v>
      </c>
      <c r="H1459" s="110"/>
    </row>
    <row r="1460" spans="1:129" ht="14.55" customHeight="1" x14ac:dyDescent="0.25">
      <c r="A1460" s="44"/>
      <c r="B1460" s="45"/>
      <c r="C1460" s="61"/>
      <c r="D1460" s="46" t="s">
        <v>139</v>
      </c>
      <c r="E1460" s="47">
        <v>500</v>
      </c>
      <c r="F1460" s="42">
        <f t="shared" si="123"/>
        <v>615</v>
      </c>
      <c r="G1460" s="42">
        <f t="shared" si="124"/>
        <v>115.96354106268988</v>
      </c>
      <c r="H1460" s="110"/>
    </row>
    <row r="1461" spans="1:129" ht="14.55" customHeight="1" x14ac:dyDescent="0.25">
      <c r="A1461" s="44"/>
      <c r="B1461" s="45"/>
      <c r="C1461" s="61"/>
      <c r="D1461" s="46" t="s">
        <v>38</v>
      </c>
      <c r="E1461" s="47">
        <v>1000</v>
      </c>
      <c r="F1461" s="42">
        <f t="shared" si="123"/>
        <v>1230</v>
      </c>
      <c r="G1461" s="42">
        <f t="shared" si="124"/>
        <v>231.92708212537977</v>
      </c>
      <c r="H1461" s="110"/>
    </row>
    <row r="1462" spans="1:129" s="49" customFormat="1" ht="14.55" customHeight="1" thickBot="1" x14ac:dyDescent="0.3">
      <c r="A1462" s="24"/>
      <c r="B1462" s="25"/>
      <c r="C1462" s="62"/>
      <c r="D1462" s="51" t="s">
        <v>29</v>
      </c>
      <c r="E1462" s="52">
        <f>SUM(E1422:E1461)</f>
        <v>31427.010000000002</v>
      </c>
      <c r="F1462" s="53">
        <f t="shared" si="123"/>
        <v>38655.222300000001</v>
      </c>
      <c r="G1462" s="53">
        <f t="shared" si="124"/>
        <v>7288.7747292251315</v>
      </c>
      <c r="H1462" s="111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  <c r="AO1462" s="7"/>
      <c r="AP1462" s="7"/>
      <c r="AQ1462" s="7"/>
      <c r="AR1462" s="7"/>
      <c r="AS1462" s="7"/>
      <c r="AT1462" s="7"/>
      <c r="AU1462" s="7"/>
      <c r="AV1462" s="7"/>
      <c r="AW1462" s="7"/>
      <c r="AX1462" s="7"/>
      <c r="AY1462" s="7"/>
      <c r="AZ1462" s="7"/>
      <c r="BA1462" s="7"/>
      <c r="BB1462" s="7"/>
      <c r="BC1462" s="7"/>
      <c r="BD1462" s="7"/>
      <c r="BE1462" s="7"/>
      <c r="BF1462" s="7"/>
      <c r="BG1462" s="7"/>
      <c r="BH1462" s="7"/>
      <c r="BI1462" s="7"/>
      <c r="BJ1462" s="7"/>
      <c r="BK1462" s="7"/>
      <c r="BL1462" s="7"/>
      <c r="BM1462" s="7"/>
      <c r="BN1462" s="7"/>
      <c r="BO1462" s="7"/>
      <c r="BP1462" s="7"/>
      <c r="BQ1462" s="7"/>
      <c r="BR1462" s="7"/>
      <c r="BS1462" s="7"/>
      <c r="BT1462" s="7"/>
      <c r="BU1462" s="7"/>
      <c r="BV1462" s="7"/>
      <c r="BW1462" s="7"/>
      <c r="BX1462" s="7"/>
      <c r="BY1462" s="7"/>
      <c r="BZ1462" s="7"/>
      <c r="CA1462" s="7"/>
      <c r="CB1462" s="7"/>
      <c r="CC1462" s="7"/>
      <c r="CD1462" s="7"/>
      <c r="CE1462" s="7"/>
      <c r="CF1462" s="7"/>
      <c r="CG1462" s="7"/>
      <c r="CH1462" s="7"/>
      <c r="CI1462" s="7"/>
      <c r="CJ1462" s="7"/>
      <c r="CK1462" s="7"/>
      <c r="CL1462" s="7"/>
      <c r="CM1462" s="7"/>
      <c r="CN1462" s="7"/>
      <c r="CO1462" s="7"/>
      <c r="CP1462" s="7"/>
      <c r="CQ1462" s="7"/>
      <c r="CR1462" s="7"/>
      <c r="CS1462" s="7"/>
      <c r="CT1462" s="7"/>
      <c r="CU1462" s="7"/>
      <c r="CV1462" s="7"/>
      <c r="CW1462" s="7"/>
      <c r="CX1462" s="7"/>
      <c r="CY1462" s="7"/>
      <c r="CZ1462" s="7"/>
      <c r="DA1462" s="7"/>
      <c r="DB1462" s="7"/>
      <c r="DC1462" s="7"/>
      <c r="DD1462" s="7"/>
      <c r="DE1462" s="7"/>
      <c r="DF1462" s="7"/>
      <c r="DG1462" s="7"/>
      <c r="DH1462" s="7"/>
      <c r="DI1462" s="7"/>
      <c r="DJ1462" s="7"/>
      <c r="DK1462" s="7"/>
      <c r="DL1462" s="7"/>
      <c r="DM1462" s="7"/>
      <c r="DN1462" s="7"/>
      <c r="DO1462" s="7"/>
      <c r="DP1462" s="7"/>
      <c r="DQ1462" s="7"/>
      <c r="DR1462" s="7"/>
      <c r="DS1462" s="7"/>
      <c r="DT1462" s="7"/>
      <c r="DU1462" s="7"/>
      <c r="DV1462" s="7"/>
      <c r="DW1462" s="7"/>
      <c r="DX1462" s="7"/>
      <c r="DY1462" s="7"/>
    </row>
    <row r="1463" spans="1:129" s="37" customFormat="1" ht="14.55" customHeight="1" x14ac:dyDescent="0.25">
      <c r="A1463" s="118" t="s">
        <v>993</v>
      </c>
      <c r="B1463" s="45">
        <v>360</v>
      </c>
      <c r="C1463" s="61" t="s">
        <v>994</v>
      </c>
      <c r="D1463" s="41" t="s">
        <v>642</v>
      </c>
      <c r="E1463" s="42">
        <v>487.81</v>
      </c>
      <c r="F1463" s="42">
        <f t="shared" si="123"/>
        <v>600.00630000000001</v>
      </c>
      <c r="G1463" s="42">
        <f t="shared" si="124"/>
        <v>113.13634993158151</v>
      </c>
      <c r="H1463" s="109" t="s">
        <v>995</v>
      </c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  <c r="AO1463" s="7"/>
      <c r="AP1463" s="7"/>
      <c r="AQ1463" s="7"/>
      <c r="AR1463" s="7"/>
      <c r="AS1463" s="7"/>
      <c r="AT1463" s="7"/>
      <c r="AU1463" s="7"/>
      <c r="AV1463" s="7"/>
      <c r="AW1463" s="7"/>
      <c r="AX1463" s="7"/>
      <c r="AY1463" s="7"/>
      <c r="AZ1463" s="7"/>
      <c r="BA1463" s="7"/>
      <c r="BB1463" s="7"/>
      <c r="BC1463" s="7"/>
      <c r="BD1463" s="7"/>
      <c r="BE1463" s="7"/>
      <c r="BF1463" s="7"/>
      <c r="BG1463" s="7"/>
      <c r="BH1463" s="7"/>
      <c r="BI1463" s="7"/>
      <c r="BJ1463" s="7"/>
      <c r="BK1463" s="7"/>
      <c r="BL1463" s="7"/>
      <c r="BM1463" s="7"/>
      <c r="BN1463" s="7"/>
      <c r="BO1463" s="7"/>
      <c r="BP1463" s="7"/>
      <c r="BQ1463" s="7"/>
      <c r="BR1463" s="7"/>
      <c r="BS1463" s="7"/>
      <c r="BT1463" s="7"/>
      <c r="BU1463" s="7"/>
      <c r="BV1463" s="7"/>
      <c r="BW1463" s="7"/>
      <c r="BX1463" s="7"/>
      <c r="BY1463" s="7"/>
      <c r="BZ1463" s="7"/>
      <c r="CA1463" s="7"/>
      <c r="CB1463" s="7"/>
      <c r="CC1463" s="7"/>
      <c r="CD1463" s="7"/>
      <c r="CE1463" s="7"/>
      <c r="CF1463" s="7"/>
      <c r="CG1463" s="7"/>
      <c r="CH1463" s="7"/>
      <c r="CI1463" s="7"/>
      <c r="CJ1463" s="7"/>
      <c r="CK1463" s="7"/>
      <c r="CL1463" s="7"/>
      <c r="CM1463" s="7"/>
      <c r="CN1463" s="7"/>
      <c r="CO1463" s="7"/>
      <c r="CP1463" s="7"/>
      <c r="CQ1463" s="7"/>
      <c r="CR1463" s="7"/>
      <c r="CS1463" s="7"/>
      <c r="CT1463" s="7"/>
      <c r="CU1463" s="7"/>
      <c r="CV1463" s="7"/>
      <c r="CW1463" s="7"/>
      <c r="CX1463" s="7"/>
      <c r="CY1463" s="7"/>
      <c r="CZ1463" s="7"/>
      <c r="DA1463" s="7"/>
      <c r="DB1463" s="7"/>
      <c r="DC1463" s="7"/>
      <c r="DD1463" s="7"/>
      <c r="DE1463" s="7"/>
      <c r="DF1463" s="7"/>
      <c r="DG1463" s="7"/>
      <c r="DH1463" s="7"/>
      <c r="DI1463" s="7"/>
      <c r="DJ1463" s="7"/>
      <c r="DK1463" s="7"/>
      <c r="DL1463" s="7"/>
      <c r="DM1463" s="7"/>
      <c r="DN1463" s="7"/>
      <c r="DO1463" s="7"/>
      <c r="DP1463" s="7"/>
      <c r="DQ1463" s="7"/>
      <c r="DR1463" s="7"/>
      <c r="DS1463" s="7"/>
      <c r="DT1463" s="7"/>
      <c r="DU1463" s="7"/>
      <c r="DV1463" s="7"/>
      <c r="DW1463" s="7"/>
      <c r="DX1463" s="7"/>
      <c r="DY1463" s="7"/>
    </row>
    <row r="1464" spans="1:129" ht="14.55" customHeight="1" x14ac:dyDescent="0.25">
      <c r="A1464" s="119"/>
      <c r="B1464" s="45"/>
      <c r="C1464" s="61"/>
      <c r="D1464" s="46" t="s">
        <v>249</v>
      </c>
      <c r="E1464" s="47">
        <v>7000</v>
      </c>
      <c r="F1464" s="42">
        <f t="shared" si="123"/>
        <v>8610</v>
      </c>
      <c r="G1464" s="42">
        <f t="shared" si="124"/>
        <v>1623.4895748776585</v>
      </c>
      <c r="H1464" s="110"/>
    </row>
    <row r="1465" spans="1:129" ht="14.55" customHeight="1" x14ac:dyDescent="0.25">
      <c r="A1465" s="119"/>
      <c r="B1465" s="45"/>
      <c r="C1465" s="61"/>
      <c r="D1465" s="46" t="s">
        <v>51</v>
      </c>
      <c r="E1465" s="47">
        <v>600</v>
      </c>
      <c r="F1465" s="42">
        <f t="shared" si="123"/>
        <v>738</v>
      </c>
      <c r="G1465" s="42">
        <f t="shared" si="124"/>
        <v>139.15624927522788</v>
      </c>
      <c r="H1465" s="110"/>
    </row>
    <row r="1466" spans="1:129" ht="14.55" customHeight="1" x14ac:dyDescent="0.25">
      <c r="A1466" s="119"/>
      <c r="B1466" s="45"/>
      <c r="C1466" s="61"/>
      <c r="D1466" s="46" t="s">
        <v>107</v>
      </c>
      <c r="E1466" s="47">
        <v>1500</v>
      </c>
      <c r="F1466" s="42">
        <f t="shared" si="123"/>
        <v>1845</v>
      </c>
      <c r="G1466" s="42">
        <f t="shared" si="124"/>
        <v>347.89062318806964</v>
      </c>
      <c r="H1466" s="110"/>
    </row>
    <row r="1467" spans="1:129" ht="14.55" customHeight="1" x14ac:dyDescent="0.25">
      <c r="A1467" s="119"/>
      <c r="B1467" s="45"/>
      <c r="C1467" s="61"/>
      <c r="D1467" s="46" t="s">
        <v>872</v>
      </c>
      <c r="E1467" s="47">
        <v>800</v>
      </c>
      <c r="F1467" s="42">
        <f t="shared" si="123"/>
        <v>984</v>
      </c>
      <c r="G1467" s="42">
        <f t="shared" si="124"/>
        <v>185.54166570030381</v>
      </c>
      <c r="H1467" s="110"/>
    </row>
    <row r="1468" spans="1:129" ht="14.55" customHeight="1" x14ac:dyDescent="0.25">
      <c r="A1468" s="119"/>
      <c r="B1468" s="45"/>
      <c r="C1468" s="61"/>
      <c r="D1468" s="46" t="s">
        <v>109</v>
      </c>
      <c r="E1468" s="47">
        <v>200</v>
      </c>
      <c r="F1468" s="42">
        <f t="shared" si="123"/>
        <v>246</v>
      </c>
      <c r="G1468" s="42">
        <f t="shared" si="124"/>
        <v>46.385416425075952</v>
      </c>
      <c r="H1468" s="110"/>
    </row>
    <row r="1469" spans="1:129" ht="14.55" customHeight="1" x14ac:dyDescent="0.25">
      <c r="A1469" s="119"/>
      <c r="B1469" s="45"/>
      <c r="C1469" s="61"/>
      <c r="D1469" s="46" t="s">
        <v>63</v>
      </c>
      <c r="E1469" s="47">
        <v>4500</v>
      </c>
      <c r="F1469" s="42">
        <f t="shared" si="123"/>
        <v>5535</v>
      </c>
      <c r="G1469" s="42">
        <f t="shared" si="124"/>
        <v>1043.6718695642089</v>
      </c>
      <c r="H1469" s="110"/>
    </row>
    <row r="1470" spans="1:129" ht="14.55" customHeight="1" x14ac:dyDescent="0.25">
      <c r="A1470" s="119"/>
      <c r="B1470" s="45"/>
      <c r="C1470" s="61"/>
      <c r="D1470" s="46" t="s">
        <v>311</v>
      </c>
      <c r="E1470" s="47">
        <v>9000</v>
      </c>
      <c r="F1470" s="42">
        <f t="shared" si="123"/>
        <v>11070</v>
      </c>
      <c r="G1470" s="42">
        <f t="shared" si="124"/>
        <v>2087.3437391284178</v>
      </c>
      <c r="H1470" s="110"/>
    </row>
    <row r="1471" spans="1:129" ht="14.55" customHeight="1" x14ac:dyDescent="0.25">
      <c r="A1471" s="119"/>
      <c r="B1471" s="45"/>
      <c r="C1471" s="61"/>
      <c r="D1471" s="46" t="s">
        <v>92</v>
      </c>
      <c r="E1471" s="47">
        <v>500</v>
      </c>
      <c r="F1471" s="42">
        <f t="shared" si="123"/>
        <v>615</v>
      </c>
      <c r="G1471" s="42">
        <f t="shared" si="124"/>
        <v>115.96354106268988</v>
      </c>
      <c r="H1471" s="110"/>
    </row>
    <row r="1472" spans="1:129" ht="14.55" customHeight="1" x14ac:dyDescent="0.25">
      <c r="A1472" s="119"/>
      <c r="B1472" s="45"/>
      <c r="C1472" s="61"/>
      <c r="D1472" s="46" t="s">
        <v>120</v>
      </c>
      <c r="E1472" s="47">
        <v>1000</v>
      </c>
      <c r="F1472" s="42">
        <f t="shared" si="123"/>
        <v>1230</v>
      </c>
      <c r="G1472" s="42">
        <f t="shared" si="124"/>
        <v>231.92708212537977</v>
      </c>
      <c r="H1472" s="110"/>
    </row>
    <row r="1473" spans="1:129" ht="14.55" customHeight="1" x14ac:dyDescent="0.25">
      <c r="A1473" s="119"/>
      <c r="B1473" s="45"/>
      <c r="C1473" s="61"/>
      <c r="D1473" s="46" t="s">
        <v>28</v>
      </c>
      <c r="E1473" s="47">
        <v>1000</v>
      </c>
      <c r="F1473" s="42">
        <f t="shared" si="123"/>
        <v>1230</v>
      </c>
      <c r="G1473" s="42">
        <f t="shared" si="124"/>
        <v>231.92708212537977</v>
      </c>
      <c r="H1473" s="110"/>
    </row>
    <row r="1474" spans="1:129" ht="14.55" customHeight="1" x14ac:dyDescent="0.25">
      <c r="A1474" s="119"/>
      <c r="B1474" s="45"/>
      <c r="C1474" s="61"/>
      <c r="D1474" s="46" t="s">
        <v>36</v>
      </c>
      <c r="E1474" s="47">
        <v>500</v>
      </c>
      <c r="F1474" s="42">
        <f t="shared" si="123"/>
        <v>615</v>
      </c>
      <c r="G1474" s="42">
        <f t="shared" si="124"/>
        <v>115.96354106268988</v>
      </c>
      <c r="H1474" s="110"/>
    </row>
    <row r="1475" spans="1:129" ht="14.55" customHeight="1" x14ac:dyDescent="0.25">
      <c r="A1475" s="119"/>
      <c r="B1475" s="45"/>
      <c r="C1475" s="61"/>
      <c r="D1475" s="46" t="s">
        <v>59</v>
      </c>
      <c r="E1475" s="47">
        <v>820</v>
      </c>
      <c r="F1475" s="42">
        <f t="shared" si="123"/>
        <v>1008.6</v>
      </c>
      <c r="G1475" s="42">
        <f t="shared" si="124"/>
        <v>190.18020734281143</v>
      </c>
      <c r="H1475" s="110"/>
    </row>
    <row r="1476" spans="1:129" ht="14.55" customHeight="1" x14ac:dyDescent="0.25">
      <c r="A1476" s="119"/>
      <c r="B1476" s="45"/>
      <c r="C1476" s="61"/>
      <c r="D1476" s="46" t="s">
        <v>187</v>
      </c>
      <c r="E1476" s="47">
        <v>225</v>
      </c>
      <c r="F1476" s="42">
        <f t="shared" si="123"/>
        <v>276.75</v>
      </c>
      <c r="G1476" s="42">
        <f t="shared" si="124"/>
        <v>52.183593478210447</v>
      </c>
      <c r="H1476" s="110"/>
    </row>
    <row r="1477" spans="1:129" ht="14.55" customHeight="1" x14ac:dyDescent="0.25">
      <c r="A1477" s="119"/>
      <c r="B1477" s="45"/>
      <c r="C1477" s="61"/>
      <c r="D1477" s="46" t="s">
        <v>37</v>
      </c>
      <c r="E1477" s="47">
        <v>4000</v>
      </c>
      <c r="F1477" s="42">
        <f t="shared" si="123"/>
        <v>4920</v>
      </c>
      <c r="G1477" s="42">
        <f t="shared" si="124"/>
        <v>927.70832850151908</v>
      </c>
      <c r="H1477" s="110"/>
    </row>
    <row r="1478" spans="1:129" ht="14.55" customHeight="1" x14ac:dyDescent="0.25">
      <c r="A1478" s="119"/>
      <c r="B1478" s="45"/>
      <c r="C1478" s="61"/>
      <c r="D1478" s="46" t="s">
        <v>122</v>
      </c>
      <c r="E1478" s="47">
        <v>2000</v>
      </c>
      <c r="F1478" s="42">
        <f t="shared" si="123"/>
        <v>2460</v>
      </c>
      <c r="G1478" s="42">
        <f t="shared" si="124"/>
        <v>463.85416425075954</v>
      </c>
      <c r="H1478" s="110"/>
    </row>
    <row r="1479" spans="1:129" s="78" customFormat="1" ht="14.55" customHeight="1" thickBot="1" x14ac:dyDescent="0.3">
      <c r="A1479" s="120"/>
      <c r="B1479" s="80"/>
      <c r="C1479" s="62"/>
      <c r="D1479" s="51" t="s">
        <v>29</v>
      </c>
      <c r="E1479" s="52">
        <f>SUM(E1463:E1478)</f>
        <v>34132.81</v>
      </c>
      <c r="F1479" s="53">
        <f t="shared" si="123"/>
        <v>41983.356299999999</v>
      </c>
      <c r="G1479" s="53">
        <f t="shared" si="124"/>
        <v>7916.3230280399839</v>
      </c>
      <c r="H1479" s="111"/>
      <c r="I1479" s="81"/>
      <c r="J1479" s="81"/>
      <c r="K1479" s="81"/>
      <c r="L1479" s="81"/>
      <c r="M1479" s="81"/>
      <c r="N1479" s="81"/>
      <c r="O1479" s="81"/>
      <c r="P1479" s="81"/>
      <c r="Q1479" s="81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  <c r="CC1479" s="81"/>
      <c r="CD1479" s="81"/>
      <c r="CE1479" s="81"/>
      <c r="CF1479" s="81"/>
      <c r="CG1479" s="81"/>
      <c r="CH1479" s="81"/>
      <c r="CI1479" s="81"/>
      <c r="CJ1479" s="81"/>
      <c r="CK1479" s="81"/>
      <c r="CL1479" s="81"/>
      <c r="CM1479" s="81"/>
      <c r="CN1479" s="81"/>
      <c r="CO1479" s="81"/>
      <c r="CP1479" s="81"/>
      <c r="CQ1479" s="81"/>
      <c r="CR1479" s="81"/>
      <c r="CS1479" s="81"/>
      <c r="CT1479" s="81"/>
      <c r="CU1479" s="81"/>
      <c r="CV1479" s="81"/>
      <c r="CW1479" s="81"/>
      <c r="CX1479" s="81"/>
      <c r="CY1479" s="81"/>
      <c r="CZ1479" s="81"/>
      <c r="DA1479" s="81"/>
      <c r="DB1479" s="81"/>
      <c r="DC1479" s="81"/>
      <c r="DD1479" s="81"/>
      <c r="DE1479" s="81"/>
      <c r="DF1479" s="81"/>
      <c r="DG1479" s="81"/>
      <c r="DH1479" s="81"/>
      <c r="DI1479" s="81"/>
      <c r="DJ1479" s="81"/>
      <c r="DK1479" s="81"/>
      <c r="DL1479" s="81"/>
      <c r="DM1479" s="81"/>
      <c r="DN1479" s="81"/>
      <c r="DO1479" s="81"/>
      <c r="DP1479" s="81"/>
      <c r="DQ1479" s="81"/>
      <c r="DR1479" s="81"/>
      <c r="DS1479" s="81"/>
      <c r="DT1479" s="81"/>
      <c r="DU1479" s="81"/>
      <c r="DV1479" s="81"/>
      <c r="DW1479" s="81"/>
      <c r="DX1479" s="81"/>
      <c r="DY1479" s="81"/>
    </row>
    <row r="1480" spans="1:129" s="63" customFormat="1" ht="21" customHeight="1" thickBot="1" x14ac:dyDescent="0.35">
      <c r="A1480" s="22" t="s">
        <v>996</v>
      </c>
      <c r="B1480" s="112" t="s">
        <v>997</v>
      </c>
      <c r="C1480" s="113"/>
      <c r="D1480" s="113"/>
      <c r="E1480" s="113"/>
      <c r="F1480" s="113"/>
      <c r="G1480" s="113"/>
      <c r="H1480" s="114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  <c r="CH1480" s="9"/>
      <c r="CI1480" s="9"/>
      <c r="CJ1480" s="9"/>
      <c r="CK1480" s="9"/>
      <c r="CL1480" s="9"/>
      <c r="CM1480" s="9"/>
      <c r="CN1480" s="9"/>
      <c r="CO1480" s="9"/>
      <c r="CP1480" s="9"/>
      <c r="CQ1480" s="9"/>
      <c r="CR1480" s="9"/>
      <c r="CS1480" s="9"/>
      <c r="CT1480" s="9"/>
      <c r="CU1480" s="9"/>
      <c r="CV1480" s="9"/>
      <c r="CW1480" s="9"/>
      <c r="CX1480" s="9"/>
      <c r="CY1480" s="9"/>
      <c r="CZ1480" s="9"/>
      <c r="DA1480" s="9"/>
      <c r="DB1480" s="9"/>
      <c r="DC1480" s="9"/>
      <c r="DD1480" s="9"/>
      <c r="DE1480" s="9"/>
      <c r="DF1480" s="9"/>
      <c r="DG1480" s="9"/>
      <c r="DH1480" s="9"/>
      <c r="DI1480" s="9"/>
      <c r="DJ1480" s="9"/>
      <c r="DK1480" s="9"/>
      <c r="DL1480" s="9"/>
      <c r="DM1480" s="9"/>
      <c r="DN1480" s="9"/>
      <c r="DO1480" s="9"/>
      <c r="DP1480" s="9"/>
      <c r="DQ1480" s="9"/>
      <c r="DR1480" s="9"/>
      <c r="DS1480" s="9"/>
      <c r="DT1480" s="9"/>
      <c r="DU1480" s="9"/>
      <c r="DV1480" s="9"/>
      <c r="DW1480" s="9"/>
      <c r="DX1480" s="9"/>
      <c r="DY1480" s="9"/>
    </row>
    <row r="1481" spans="1:129" s="37" customFormat="1" ht="14.55" customHeight="1" x14ac:dyDescent="0.25">
      <c r="A1481" s="44" t="s">
        <v>998</v>
      </c>
      <c r="B1481" s="45">
        <v>772</v>
      </c>
      <c r="C1481" s="61" t="s">
        <v>999</v>
      </c>
      <c r="D1481" s="41" t="s">
        <v>602</v>
      </c>
      <c r="E1481" s="42">
        <v>360</v>
      </c>
      <c r="F1481" s="42">
        <f t="shared" ref="F1481:F1487" si="125">E1481*1.23</f>
        <v>442.8</v>
      </c>
      <c r="G1481" s="42">
        <f t="shared" ref="G1481:G1487" si="126">E1481/4.3117</f>
        <v>83.493749565136724</v>
      </c>
      <c r="H1481" s="109" t="s">
        <v>1000</v>
      </c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  <c r="AO1481" s="7"/>
      <c r="AP1481" s="7"/>
      <c r="AQ1481" s="7"/>
      <c r="AR1481" s="7"/>
      <c r="AS1481" s="7"/>
      <c r="AT1481" s="7"/>
      <c r="AU1481" s="7"/>
      <c r="AV1481" s="7"/>
      <c r="AW1481" s="7"/>
      <c r="AX1481" s="7"/>
      <c r="AY1481" s="7"/>
      <c r="AZ1481" s="7"/>
      <c r="BA1481" s="7"/>
      <c r="BB1481" s="7"/>
      <c r="BC1481" s="7"/>
      <c r="BD1481" s="7"/>
      <c r="BE1481" s="7"/>
      <c r="BF1481" s="7"/>
      <c r="BG1481" s="7"/>
      <c r="BH1481" s="7"/>
      <c r="BI1481" s="7"/>
      <c r="BJ1481" s="7"/>
      <c r="BK1481" s="7"/>
      <c r="BL1481" s="7"/>
      <c r="BM1481" s="7"/>
      <c r="BN1481" s="7"/>
      <c r="BO1481" s="7"/>
      <c r="BP1481" s="7"/>
      <c r="BQ1481" s="7"/>
      <c r="BR1481" s="7"/>
      <c r="BS1481" s="7"/>
      <c r="BT1481" s="7"/>
      <c r="BU1481" s="7"/>
      <c r="BV1481" s="7"/>
      <c r="BW1481" s="7"/>
      <c r="BX1481" s="7"/>
      <c r="BY1481" s="7"/>
      <c r="BZ1481" s="7"/>
      <c r="CA1481" s="7"/>
      <c r="CB1481" s="7"/>
      <c r="CC1481" s="7"/>
      <c r="CD1481" s="7"/>
      <c r="CE1481" s="7"/>
      <c r="CF1481" s="7"/>
      <c r="CG1481" s="7"/>
      <c r="CH1481" s="7"/>
      <c r="CI1481" s="7"/>
      <c r="CJ1481" s="7"/>
      <c r="CK1481" s="7"/>
      <c r="CL1481" s="7"/>
      <c r="CM1481" s="7"/>
      <c r="CN1481" s="7"/>
      <c r="CO1481" s="7"/>
      <c r="CP1481" s="7"/>
      <c r="CQ1481" s="7"/>
      <c r="CR1481" s="7"/>
      <c r="CS1481" s="7"/>
      <c r="CT1481" s="7"/>
      <c r="CU1481" s="7"/>
      <c r="CV1481" s="7"/>
      <c r="CW1481" s="7"/>
      <c r="CX1481" s="7"/>
      <c r="CY1481" s="7"/>
      <c r="CZ1481" s="7"/>
      <c r="DA1481" s="7"/>
      <c r="DB1481" s="7"/>
      <c r="DC1481" s="7"/>
      <c r="DD1481" s="7"/>
      <c r="DE1481" s="7"/>
      <c r="DF1481" s="7"/>
      <c r="DG1481" s="7"/>
      <c r="DH1481" s="7"/>
      <c r="DI1481" s="7"/>
      <c r="DJ1481" s="7"/>
      <c r="DK1481" s="7"/>
      <c r="DL1481" s="7"/>
      <c r="DM1481" s="7"/>
      <c r="DN1481" s="7"/>
      <c r="DO1481" s="7"/>
      <c r="DP1481" s="7"/>
      <c r="DQ1481" s="7"/>
      <c r="DR1481" s="7"/>
      <c r="DS1481" s="7"/>
      <c r="DT1481" s="7"/>
      <c r="DU1481" s="7"/>
      <c r="DV1481" s="7"/>
      <c r="DW1481" s="7"/>
      <c r="DX1481" s="7"/>
      <c r="DY1481" s="7"/>
    </row>
    <row r="1482" spans="1:129" ht="14.55" customHeight="1" x14ac:dyDescent="0.25">
      <c r="A1482" s="44"/>
      <c r="B1482" s="45"/>
      <c r="C1482" s="61"/>
      <c r="D1482" s="46" t="s">
        <v>120</v>
      </c>
      <c r="E1482" s="47">
        <v>1000</v>
      </c>
      <c r="F1482" s="47">
        <f t="shared" si="125"/>
        <v>1230</v>
      </c>
      <c r="G1482" s="47">
        <f t="shared" si="126"/>
        <v>231.92708212537977</v>
      </c>
      <c r="H1482" s="110"/>
    </row>
    <row r="1483" spans="1:129" ht="14.55" customHeight="1" x14ac:dyDescent="0.25">
      <c r="A1483" s="44"/>
      <c r="B1483" s="45"/>
      <c r="C1483" s="61"/>
      <c r="D1483" s="46" t="s">
        <v>139</v>
      </c>
      <c r="E1483" s="47">
        <v>2000</v>
      </c>
      <c r="F1483" s="47">
        <f t="shared" si="125"/>
        <v>2460</v>
      </c>
      <c r="G1483" s="47">
        <f t="shared" si="126"/>
        <v>463.85416425075954</v>
      </c>
      <c r="H1483" s="110"/>
    </row>
    <row r="1484" spans="1:129" s="49" customFormat="1" ht="14.55" customHeight="1" thickBot="1" x14ac:dyDescent="0.3">
      <c r="A1484" s="24"/>
      <c r="B1484" s="25"/>
      <c r="C1484" s="62"/>
      <c r="D1484" s="51" t="s">
        <v>29</v>
      </c>
      <c r="E1484" s="52">
        <f>SUM(E1481:E1483)</f>
        <v>3360</v>
      </c>
      <c r="F1484" s="52">
        <f t="shared" si="125"/>
        <v>4132.8</v>
      </c>
      <c r="G1484" s="52">
        <f t="shared" si="126"/>
        <v>779.27499594127607</v>
      </c>
      <c r="H1484" s="111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  <c r="AO1484" s="7"/>
      <c r="AP1484" s="7"/>
      <c r="AQ1484" s="7"/>
      <c r="AR1484" s="7"/>
      <c r="AS1484" s="7"/>
      <c r="AT1484" s="7"/>
      <c r="AU1484" s="7"/>
      <c r="AV1484" s="7"/>
      <c r="AW1484" s="7"/>
      <c r="AX1484" s="7"/>
      <c r="AY1484" s="7"/>
      <c r="AZ1484" s="7"/>
      <c r="BA1484" s="7"/>
      <c r="BB1484" s="7"/>
      <c r="BC1484" s="7"/>
      <c r="BD1484" s="7"/>
      <c r="BE1484" s="7"/>
      <c r="BF1484" s="7"/>
      <c r="BG1484" s="7"/>
      <c r="BH1484" s="7"/>
      <c r="BI1484" s="7"/>
      <c r="BJ1484" s="7"/>
      <c r="BK1484" s="7"/>
      <c r="BL1484" s="7"/>
      <c r="BM1484" s="7"/>
      <c r="BN1484" s="7"/>
      <c r="BO1484" s="7"/>
      <c r="BP1484" s="7"/>
      <c r="BQ1484" s="7"/>
      <c r="BR1484" s="7"/>
      <c r="BS1484" s="7"/>
      <c r="BT1484" s="7"/>
      <c r="BU1484" s="7"/>
      <c r="BV1484" s="7"/>
      <c r="BW1484" s="7"/>
      <c r="BX1484" s="7"/>
      <c r="BY1484" s="7"/>
      <c r="BZ1484" s="7"/>
      <c r="CA1484" s="7"/>
      <c r="CB1484" s="7"/>
      <c r="CC1484" s="7"/>
      <c r="CD1484" s="7"/>
      <c r="CE1484" s="7"/>
      <c r="CF1484" s="7"/>
      <c r="CG1484" s="7"/>
      <c r="CH1484" s="7"/>
      <c r="CI1484" s="7"/>
      <c r="CJ1484" s="7"/>
      <c r="CK1484" s="7"/>
      <c r="CL1484" s="7"/>
      <c r="CM1484" s="7"/>
      <c r="CN1484" s="7"/>
      <c r="CO1484" s="7"/>
      <c r="CP1484" s="7"/>
      <c r="CQ1484" s="7"/>
      <c r="CR1484" s="7"/>
      <c r="CS1484" s="7"/>
      <c r="CT1484" s="7"/>
      <c r="CU1484" s="7"/>
      <c r="CV1484" s="7"/>
      <c r="CW1484" s="7"/>
      <c r="CX1484" s="7"/>
      <c r="CY1484" s="7"/>
      <c r="CZ1484" s="7"/>
      <c r="DA1484" s="7"/>
      <c r="DB1484" s="7"/>
      <c r="DC1484" s="7"/>
      <c r="DD1484" s="7"/>
      <c r="DE1484" s="7"/>
      <c r="DF1484" s="7"/>
      <c r="DG1484" s="7"/>
      <c r="DH1484" s="7"/>
      <c r="DI1484" s="7"/>
      <c r="DJ1484" s="7"/>
      <c r="DK1484" s="7"/>
      <c r="DL1484" s="7"/>
      <c r="DM1484" s="7"/>
      <c r="DN1484" s="7"/>
      <c r="DO1484" s="7"/>
      <c r="DP1484" s="7"/>
      <c r="DQ1484" s="7"/>
      <c r="DR1484" s="7"/>
      <c r="DS1484" s="7"/>
      <c r="DT1484" s="7"/>
      <c r="DU1484" s="7"/>
      <c r="DV1484" s="7"/>
      <c r="DW1484" s="7"/>
      <c r="DX1484" s="7"/>
      <c r="DY1484" s="7"/>
    </row>
    <row r="1485" spans="1:129" s="37" customFormat="1" ht="14.55" customHeight="1" x14ac:dyDescent="0.25">
      <c r="A1485" s="44" t="s">
        <v>1001</v>
      </c>
      <c r="B1485" s="45">
        <v>774</v>
      </c>
      <c r="C1485" s="61" t="s">
        <v>1002</v>
      </c>
      <c r="D1485" s="41" t="s">
        <v>651</v>
      </c>
      <c r="E1485" s="42">
        <v>500</v>
      </c>
      <c r="F1485" s="42">
        <f t="shared" si="125"/>
        <v>615</v>
      </c>
      <c r="G1485" s="42">
        <f t="shared" si="126"/>
        <v>115.96354106268988</v>
      </c>
      <c r="H1485" s="121" t="s">
        <v>1003</v>
      </c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7"/>
      <c r="AQ1485" s="7"/>
      <c r="AR1485" s="7"/>
      <c r="AS1485" s="7"/>
      <c r="AT1485" s="7"/>
      <c r="AU1485" s="7"/>
      <c r="AV1485" s="7"/>
      <c r="AW1485" s="7"/>
      <c r="AX1485" s="7"/>
      <c r="AY1485" s="7"/>
      <c r="AZ1485" s="7"/>
      <c r="BA1485" s="7"/>
      <c r="BB1485" s="7"/>
      <c r="BC1485" s="7"/>
      <c r="BD1485" s="7"/>
      <c r="BE1485" s="7"/>
      <c r="BF1485" s="7"/>
      <c r="BG1485" s="7"/>
      <c r="BH1485" s="7"/>
      <c r="BI1485" s="7"/>
      <c r="BJ1485" s="7"/>
      <c r="BK1485" s="7"/>
      <c r="BL1485" s="7"/>
      <c r="BM1485" s="7"/>
      <c r="BN1485" s="7"/>
      <c r="BO1485" s="7"/>
      <c r="BP1485" s="7"/>
      <c r="BQ1485" s="7"/>
      <c r="BR1485" s="7"/>
      <c r="BS1485" s="7"/>
      <c r="BT1485" s="7"/>
      <c r="BU1485" s="7"/>
      <c r="BV1485" s="7"/>
      <c r="BW1485" s="7"/>
      <c r="BX1485" s="7"/>
      <c r="BY1485" s="7"/>
      <c r="BZ1485" s="7"/>
      <c r="CA1485" s="7"/>
      <c r="CB1485" s="7"/>
      <c r="CC1485" s="7"/>
      <c r="CD1485" s="7"/>
      <c r="CE1485" s="7"/>
      <c r="CF1485" s="7"/>
      <c r="CG1485" s="7"/>
      <c r="CH1485" s="7"/>
      <c r="CI1485" s="7"/>
      <c r="CJ1485" s="7"/>
      <c r="CK1485" s="7"/>
      <c r="CL1485" s="7"/>
      <c r="CM1485" s="7"/>
      <c r="CN1485" s="7"/>
      <c r="CO1485" s="7"/>
      <c r="CP1485" s="7"/>
      <c r="CQ1485" s="7"/>
      <c r="CR1485" s="7"/>
      <c r="CS1485" s="7"/>
      <c r="CT1485" s="7"/>
      <c r="CU1485" s="7"/>
      <c r="CV1485" s="7"/>
      <c r="CW1485" s="7"/>
      <c r="CX1485" s="7"/>
      <c r="CY1485" s="7"/>
      <c r="CZ1485" s="7"/>
      <c r="DA1485" s="7"/>
      <c r="DB1485" s="7"/>
      <c r="DC1485" s="7"/>
      <c r="DD1485" s="7"/>
      <c r="DE1485" s="7"/>
      <c r="DF1485" s="7"/>
      <c r="DG1485" s="7"/>
      <c r="DH1485" s="7"/>
      <c r="DI1485" s="7"/>
      <c r="DJ1485" s="7"/>
      <c r="DK1485" s="7"/>
      <c r="DL1485" s="7"/>
      <c r="DM1485" s="7"/>
      <c r="DN1485" s="7"/>
      <c r="DO1485" s="7"/>
      <c r="DP1485" s="7"/>
      <c r="DQ1485" s="7"/>
      <c r="DR1485" s="7"/>
      <c r="DS1485" s="7"/>
      <c r="DT1485" s="7"/>
      <c r="DU1485" s="7"/>
      <c r="DV1485" s="7"/>
      <c r="DW1485" s="7"/>
      <c r="DX1485" s="7"/>
      <c r="DY1485" s="7"/>
    </row>
    <row r="1486" spans="1:129" ht="14.55" customHeight="1" x14ac:dyDescent="0.25">
      <c r="A1486" s="44"/>
      <c r="B1486" s="45"/>
      <c r="C1486" s="61"/>
      <c r="D1486" s="46" t="s">
        <v>569</v>
      </c>
      <c r="E1486" s="47">
        <v>5000</v>
      </c>
      <c r="F1486" s="47">
        <f t="shared" si="125"/>
        <v>6150</v>
      </c>
      <c r="G1486" s="47">
        <f t="shared" si="126"/>
        <v>1159.6354106268989</v>
      </c>
      <c r="H1486" s="122"/>
    </row>
    <row r="1487" spans="1:129" s="49" customFormat="1" ht="14.55" customHeight="1" thickBot="1" x14ac:dyDescent="0.3">
      <c r="A1487" s="24"/>
      <c r="B1487" s="25"/>
      <c r="C1487" s="62"/>
      <c r="D1487" s="51" t="s">
        <v>29</v>
      </c>
      <c r="E1487" s="52">
        <f>SUM(E1485:E1486)</f>
        <v>5500</v>
      </c>
      <c r="F1487" s="52">
        <f t="shared" si="125"/>
        <v>6765</v>
      </c>
      <c r="G1487" s="52">
        <f t="shared" si="126"/>
        <v>1275.5989516895888</v>
      </c>
      <c r="H1487" s="123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  <c r="AO1487" s="7"/>
      <c r="AP1487" s="7"/>
      <c r="AQ1487" s="7"/>
      <c r="AR1487" s="7"/>
      <c r="AS1487" s="7"/>
      <c r="AT1487" s="7"/>
      <c r="AU1487" s="7"/>
      <c r="AV1487" s="7"/>
      <c r="AW1487" s="7"/>
      <c r="AX1487" s="7"/>
      <c r="AY1487" s="7"/>
      <c r="AZ1487" s="7"/>
      <c r="BA1487" s="7"/>
      <c r="BB1487" s="7"/>
      <c r="BC1487" s="7"/>
      <c r="BD1487" s="7"/>
      <c r="BE1487" s="7"/>
      <c r="BF1487" s="7"/>
      <c r="BG1487" s="7"/>
      <c r="BH1487" s="7"/>
      <c r="BI1487" s="7"/>
      <c r="BJ1487" s="7"/>
      <c r="BK1487" s="7"/>
      <c r="BL1487" s="7"/>
      <c r="BM1487" s="7"/>
      <c r="BN1487" s="7"/>
      <c r="BO1487" s="7"/>
      <c r="BP1487" s="7"/>
      <c r="BQ1487" s="7"/>
      <c r="BR1487" s="7"/>
      <c r="BS1487" s="7"/>
      <c r="BT1487" s="7"/>
      <c r="BU1487" s="7"/>
      <c r="BV1487" s="7"/>
      <c r="BW1487" s="7"/>
      <c r="BX1487" s="7"/>
      <c r="BY1487" s="7"/>
      <c r="BZ1487" s="7"/>
      <c r="CA1487" s="7"/>
      <c r="CB1487" s="7"/>
      <c r="CC1487" s="7"/>
      <c r="CD1487" s="7"/>
      <c r="CE1487" s="7"/>
      <c r="CF1487" s="7"/>
      <c r="CG1487" s="7"/>
      <c r="CH1487" s="7"/>
      <c r="CI1487" s="7"/>
      <c r="CJ1487" s="7"/>
      <c r="CK1487" s="7"/>
      <c r="CL1487" s="7"/>
      <c r="CM1487" s="7"/>
      <c r="CN1487" s="7"/>
      <c r="CO1487" s="7"/>
      <c r="CP1487" s="7"/>
      <c r="CQ1487" s="7"/>
      <c r="CR1487" s="7"/>
      <c r="CS1487" s="7"/>
      <c r="CT1487" s="7"/>
      <c r="CU1487" s="7"/>
      <c r="CV1487" s="7"/>
      <c r="CW1487" s="7"/>
      <c r="CX1487" s="7"/>
      <c r="CY1487" s="7"/>
      <c r="CZ1487" s="7"/>
      <c r="DA1487" s="7"/>
      <c r="DB1487" s="7"/>
      <c r="DC1487" s="7"/>
      <c r="DD1487" s="7"/>
      <c r="DE1487" s="7"/>
      <c r="DF1487" s="7"/>
      <c r="DG1487" s="7"/>
      <c r="DH1487" s="7"/>
      <c r="DI1487" s="7"/>
      <c r="DJ1487" s="7"/>
      <c r="DK1487" s="7"/>
      <c r="DL1487" s="7"/>
      <c r="DM1487" s="7"/>
      <c r="DN1487" s="7"/>
      <c r="DO1487" s="7"/>
      <c r="DP1487" s="7"/>
      <c r="DQ1487" s="7"/>
      <c r="DR1487" s="7"/>
      <c r="DS1487" s="7"/>
      <c r="DT1487" s="7"/>
      <c r="DU1487" s="7"/>
      <c r="DV1487" s="7"/>
      <c r="DW1487" s="7"/>
      <c r="DX1487" s="7"/>
      <c r="DY1487" s="7"/>
    </row>
    <row r="1488" spans="1:129" s="29" customFormat="1" ht="19.5" customHeight="1" thickBot="1" x14ac:dyDescent="0.3">
      <c r="A1488" s="22" t="s">
        <v>1004</v>
      </c>
      <c r="B1488" s="112" t="s">
        <v>1005</v>
      </c>
      <c r="C1488" s="113"/>
      <c r="D1488" s="113"/>
      <c r="E1488" s="113"/>
      <c r="F1488" s="113"/>
      <c r="G1488" s="113"/>
      <c r="H1488" s="114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7"/>
      <c r="AQ1488" s="7"/>
      <c r="AR1488" s="7"/>
      <c r="AS1488" s="7"/>
      <c r="AT1488" s="7"/>
      <c r="AU1488" s="7"/>
      <c r="AV1488" s="7"/>
      <c r="AW1488" s="7"/>
      <c r="AX1488" s="7"/>
      <c r="AY1488" s="7"/>
      <c r="AZ1488" s="7"/>
      <c r="BA1488" s="7"/>
      <c r="BB1488" s="7"/>
      <c r="BC1488" s="7"/>
      <c r="BD1488" s="7"/>
      <c r="BE1488" s="7"/>
      <c r="BF1488" s="7"/>
      <c r="BG1488" s="7"/>
      <c r="BH1488" s="7"/>
      <c r="BI1488" s="7"/>
      <c r="BJ1488" s="7"/>
      <c r="BK1488" s="7"/>
      <c r="BL1488" s="7"/>
      <c r="BM1488" s="7"/>
      <c r="BN1488" s="7"/>
      <c r="BO1488" s="7"/>
      <c r="BP1488" s="7"/>
      <c r="BQ1488" s="7"/>
      <c r="BR1488" s="7"/>
      <c r="BS1488" s="7"/>
      <c r="BT1488" s="7"/>
      <c r="BU1488" s="7"/>
      <c r="BV1488" s="7"/>
      <c r="BW1488" s="7"/>
      <c r="BX1488" s="7"/>
      <c r="BY1488" s="7"/>
      <c r="BZ1488" s="7"/>
      <c r="CA1488" s="7"/>
      <c r="CB1488" s="7"/>
      <c r="CC1488" s="7"/>
      <c r="CD1488" s="7"/>
      <c r="CE1488" s="7"/>
      <c r="CF1488" s="7"/>
      <c r="CG1488" s="7"/>
      <c r="CH1488" s="7"/>
      <c r="CI1488" s="7"/>
      <c r="CJ1488" s="7"/>
      <c r="CK1488" s="7"/>
      <c r="CL1488" s="7"/>
      <c r="CM1488" s="7"/>
      <c r="CN1488" s="7"/>
      <c r="CO1488" s="7"/>
      <c r="CP1488" s="7"/>
      <c r="CQ1488" s="7"/>
      <c r="CR1488" s="7"/>
      <c r="CS1488" s="7"/>
      <c r="CT1488" s="7"/>
      <c r="CU1488" s="7"/>
      <c r="CV1488" s="7"/>
      <c r="CW1488" s="7"/>
      <c r="CX1488" s="7"/>
      <c r="CY1488" s="7"/>
      <c r="CZ1488" s="7"/>
      <c r="DA1488" s="7"/>
      <c r="DB1488" s="7"/>
      <c r="DC1488" s="7"/>
      <c r="DD1488" s="7"/>
      <c r="DE1488" s="7"/>
      <c r="DF1488" s="7"/>
      <c r="DG1488" s="7"/>
      <c r="DH1488" s="7"/>
      <c r="DI1488" s="7"/>
      <c r="DJ1488" s="7"/>
      <c r="DK1488" s="7"/>
      <c r="DL1488" s="7"/>
      <c r="DM1488" s="7"/>
      <c r="DN1488" s="7"/>
      <c r="DO1488" s="7"/>
      <c r="DP1488" s="7"/>
      <c r="DQ1488" s="7"/>
      <c r="DR1488" s="7"/>
      <c r="DS1488" s="7"/>
      <c r="DT1488" s="7"/>
      <c r="DU1488" s="7"/>
      <c r="DV1488" s="7"/>
      <c r="DW1488" s="7"/>
      <c r="DX1488" s="7"/>
      <c r="DY1488" s="7"/>
    </row>
    <row r="1489" spans="1:129" s="37" customFormat="1" ht="14.55" customHeight="1" x14ac:dyDescent="0.25">
      <c r="A1489" s="44" t="s">
        <v>1006</v>
      </c>
      <c r="B1489" s="45">
        <v>848</v>
      </c>
      <c r="C1489" s="61" t="s">
        <v>1007</v>
      </c>
      <c r="D1489" s="41" t="s">
        <v>107</v>
      </c>
      <c r="E1489" s="42">
        <v>500</v>
      </c>
      <c r="F1489" s="42">
        <f>E1489*1.23</f>
        <v>615</v>
      </c>
      <c r="G1489" s="42">
        <f>E1489/4.3117</f>
        <v>115.96354106268988</v>
      </c>
      <c r="H1489" s="109" t="s">
        <v>1008</v>
      </c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  <c r="AO1489" s="7"/>
      <c r="AP1489" s="7"/>
      <c r="AQ1489" s="7"/>
      <c r="AR1489" s="7"/>
      <c r="AS1489" s="7"/>
      <c r="AT1489" s="7"/>
      <c r="AU1489" s="7"/>
      <c r="AV1489" s="7"/>
      <c r="AW1489" s="7"/>
      <c r="AX1489" s="7"/>
      <c r="AY1489" s="7"/>
      <c r="AZ1489" s="7"/>
      <c r="BA1489" s="7"/>
      <c r="BB1489" s="7"/>
      <c r="BC1489" s="7"/>
      <c r="BD1489" s="7"/>
      <c r="BE1489" s="7"/>
      <c r="BF1489" s="7"/>
      <c r="BG1489" s="7"/>
      <c r="BH1489" s="7"/>
      <c r="BI1489" s="7"/>
      <c r="BJ1489" s="7"/>
      <c r="BK1489" s="7"/>
      <c r="BL1489" s="7"/>
      <c r="BM1489" s="7"/>
      <c r="BN1489" s="7"/>
      <c r="BO1489" s="7"/>
      <c r="BP1489" s="7"/>
      <c r="BQ1489" s="7"/>
      <c r="BR1489" s="7"/>
      <c r="BS1489" s="7"/>
      <c r="BT1489" s="7"/>
      <c r="BU1489" s="7"/>
      <c r="BV1489" s="7"/>
      <c r="BW1489" s="7"/>
      <c r="BX1489" s="7"/>
      <c r="BY1489" s="7"/>
      <c r="BZ1489" s="7"/>
      <c r="CA1489" s="7"/>
      <c r="CB1489" s="7"/>
      <c r="CC1489" s="7"/>
      <c r="CD1489" s="7"/>
      <c r="CE1489" s="7"/>
      <c r="CF1489" s="7"/>
      <c r="CG1489" s="7"/>
      <c r="CH1489" s="7"/>
      <c r="CI1489" s="7"/>
      <c r="CJ1489" s="7"/>
      <c r="CK1489" s="7"/>
      <c r="CL1489" s="7"/>
      <c r="CM1489" s="7"/>
      <c r="CN1489" s="7"/>
      <c r="CO1489" s="7"/>
      <c r="CP1489" s="7"/>
      <c r="CQ1489" s="7"/>
      <c r="CR1489" s="7"/>
      <c r="CS1489" s="7"/>
      <c r="CT1489" s="7"/>
      <c r="CU1489" s="7"/>
      <c r="CV1489" s="7"/>
      <c r="CW1489" s="7"/>
      <c r="CX1489" s="7"/>
      <c r="CY1489" s="7"/>
      <c r="CZ1489" s="7"/>
      <c r="DA1489" s="7"/>
      <c r="DB1489" s="7"/>
      <c r="DC1489" s="7"/>
      <c r="DD1489" s="7"/>
      <c r="DE1489" s="7"/>
      <c r="DF1489" s="7"/>
      <c r="DG1489" s="7"/>
      <c r="DH1489" s="7"/>
      <c r="DI1489" s="7"/>
      <c r="DJ1489" s="7"/>
      <c r="DK1489" s="7"/>
      <c r="DL1489" s="7"/>
      <c r="DM1489" s="7"/>
      <c r="DN1489" s="7"/>
      <c r="DO1489" s="7"/>
      <c r="DP1489" s="7"/>
      <c r="DQ1489" s="7"/>
      <c r="DR1489" s="7"/>
      <c r="DS1489" s="7"/>
      <c r="DT1489" s="7"/>
      <c r="DU1489" s="7"/>
      <c r="DV1489" s="7"/>
      <c r="DW1489" s="7"/>
      <c r="DX1489" s="7"/>
      <c r="DY1489" s="7"/>
    </row>
    <row r="1490" spans="1:129" ht="14.55" customHeight="1" x14ac:dyDescent="0.25">
      <c r="A1490" s="44"/>
      <c r="B1490" s="45"/>
      <c r="C1490" s="61"/>
      <c r="D1490" s="46" t="s">
        <v>112</v>
      </c>
      <c r="E1490" s="47">
        <v>2500</v>
      </c>
      <c r="F1490" s="47">
        <f>E1490*1.23</f>
        <v>3075</v>
      </c>
      <c r="G1490" s="47">
        <f>E1490/4.3117</f>
        <v>579.81770531344944</v>
      </c>
      <c r="H1490" s="110"/>
    </row>
    <row r="1491" spans="1:129" s="49" customFormat="1" ht="14.55" customHeight="1" thickBot="1" x14ac:dyDescent="0.3">
      <c r="A1491" s="24"/>
      <c r="B1491" s="25"/>
      <c r="C1491" s="62"/>
      <c r="D1491" s="51" t="s">
        <v>29</v>
      </c>
      <c r="E1491" s="52">
        <f>SUM(E1489:E1490)</f>
        <v>3000</v>
      </c>
      <c r="F1491" s="52">
        <f>E1491*1.23</f>
        <v>3690</v>
      </c>
      <c r="G1491" s="52">
        <f>E1491/4.3117</f>
        <v>695.78124637613928</v>
      </c>
      <c r="H1491" s="111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  <c r="AO1491" s="7"/>
      <c r="AP1491" s="7"/>
      <c r="AQ1491" s="7"/>
      <c r="AR1491" s="7"/>
      <c r="AS1491" s="7"/>
      <c r="AT1491" s="7"/>
      <c r="AU1491" s="7"/>
      <c r="AV1491" s="7"/>
      <c r="AW1491" s="7"/>
      <c r="AX1491" s="7"/>
      <c r="AY1491" s="7"/>
      <c r="AZ1491" s="7"/>
      <c r="BA1491" s="7"/>
      <c r="BB1491" s="7"/>
      <c r="BC1491" s="7"/>
      <c r="BD1491" s="7"/>
      <c r="BE1491" s="7"/>
      <c r="BF1491" s="7"/>
      <c r="BG1491" s="7"/>
      <c r="BH1491" s="7"/>
      <c r="BI1491" s="7"/>
      <c r="BJ1491" s="7"/>
      <c r="BK1491" s="7"/>
      <c r="BL1491" s="7"/>
      <c r="BM1491" s="7"/>
      <c r="BN1491" s="7"/>
      <c r="BO1491" s="7"/>
      <c r="BP1491" s="7"/>
      <c r="BQ1491" s="7"/>
      <c r="BR1491" s="7"/>
      <c r="BS1491" s="7"/>
      <c r="BT1491" s="7"/>
      <c r="BU1491" s="7"/>
      <c r="BV1491" s="7"/>
      <c r="BW1491" s="7"/>
      <c r="BX1491" s="7"/>
      <c r="BY1491" s="7"/>
      <c r="BZ1491" s="7"/>
      <c r="CA1491" s="7"/>
      <c r="CB1491" s="7"/>
      <c r="CC1491" s="7"/>
      <c r="CD1491" s="7"/>
      <c r="CE1491" s="7"/>
      <c r="CF1491" s="7"/>
      <c r="CG1491" s="7"/>
      <c r="CH1491" s="7"/>
      <c r="CI1491" s="7"/>
      <c r="CJ1491" s="7"/>
      <c r="CK1491" s="7"/>
      <c r="CL1491" s="7"/>
      <c r="CM1491" s="7"/>
      <c r="CN1491" s="7"/>
      <c r="CO1491" s="7"/>
      <c r="CP1491" s="7"/>
      <c r="CQ1491" s="7"/>
      <c r="CR1491" s="7"/>
      <c r="CS1491" s="7"/>
      <c r="CT1491" s="7"/>
      <c r="CU1491" s="7"/>
      <c r="CV1491" s="7"/>
      <c r="CW1491" s="7"/>
      <c r="CX1491" s="7"/>
      <c r="CY1491" s="7"/>
      <c r="CZ1491" s="7"/>
      <c r="DA1491" s="7"/>
      <c r="DB1491" s="7"/>
      <c r="DC1491" s="7"/>
      <c r="DD1491" s="7"/>
      <c r="DE1491" s="7"/>
      <c r="DF1491" s="7"/>
      <c r="DG1491" s="7"/>
      <c r="DH1491" s="7"/>
      <c r="DI1491" s="7"/>
      <c r="DJ1491" s="7"/>
      <c r="DK1491" s="7"/>
      <c r="DL1491" s="7"/>
      <c r="DM1491" s="7"/>
      <c r="DN1491" s="7"/>
      <c r="DO1491" s="7"/>
      <c r="DP1491" s="7"/>
      <c r="DQ1491" s="7"/>
      <c r="DR1491" s="7"/>
      <c r="DS1491" s="7"/>
      <c r="DT1491" s="7"/>
      <c r="DU1491" s="7"/>
      <c r="DV1491" s="7"/>
      <c r="DW1491" s="7"/>
      <c r="DX1491" s="7"/>
      <c r="DY1491" s="7"/>
    </row>
    <row r="1492" spans="1:129" s="63" customFormat="1" ht="19.2" customHeight="1" thickBot="1" x14ac:dyDescent="0.35">
      <c r="A1492" s="22" t="s">
        <v>1009</v>
      </c>
      <c r="B1492" s="112" t="s">
        <v>1010</v>
      </c>
      <c r="C1492" s="113"/>
      <c r="D1492" s="113"/>
      <c r="E1492" s="113"/>
      <c r="F1492" s="113"/>
      <c r="G1492" s="113"/>
      <c r="H1492" s="114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  <c r="CH1492" s="9"/>
      <c r="CI1492" s="9"/>
      <c r="CJ1492" s="9"/>
      <c r="CK1492" s="9"/>
      <c r="CL1492" s="9"/>
      <c r="CM1492" s="9"/>
      <c r="CN1492" s="9"/>
      <c r="CO1492" s="9"/>
      <c r="CP1492" s="9"/>
      <c r="CQ1492" s="9"/>
      <c r="CR1492" s="9"/>
      <c r="CS1492" s="9"/>
      <c r="CT1492" s="9"/>
      <c r="CU1492" s="9"/>
      <c r="CV1492" s="9"/>
      <c r="CW1492" s="9"/>
      <c r="CX1492" s="9"/>
      <c r="CY1492" s="9"/>
      <c r="CZ1492" s="9"/>
      <c r="DA1492" s="9"/>
      <c r="DB1492" s="9"/>
      <c r="DC1492" s="9"/>
      <c r="DD1492" s="9"/>
      <c r="DE1492" s="9"/>
      <c r="DF1492" s="9"/>
      <c r="DG1492" s="9"/>
      <c r="DH1492" s="9"/>
      <c r="DI1492" s="9"/>
      <c r="DJ1492" s="9"/>
      <c r="DK1492" s="9"/>
      <c r="DL1492" s="9"/>
      <c r="DM1492" s="9"/>
      <c r="DN1492" s="9"/>
      <c r="DO1492" s="9"/>
      <c r="DP1492" s="9"/>
      <c r="DQ1492" s="9"/>
      <c r="DR1492" s="9"/>
      <c r="DS1492" s="9"/>
      <c r="DT1492" s="9"/>
      <c r="DU1492" s="9"/>
      <c r="DV1492" s="9"/>
      <c r="DW1492" s="9"/>
      <c r="DX1492" s="9"/>
      <c r="DY1492" s="9"/>
    </row>
    <row r="1493" spans="1:129" s="63" customFormat="1" ht="42.45" customHeight="1" thickBot="1" x14ac:dyDescent="0.35">
      <c r="A1493" s="30" t="s">
        <v>1011</v>
      </c>
      <c r="B1493" s="31">
        <v>852</v>
      </c>
      <c r="C1493" s="32" t="s">
        <v>1012</v>
      </c>
      <c r="D1493" s="32" t="s">
        <v>511</v>
      </c>
      <c r="E1493" s="33">
        <v>5000</v>
      </c>
      <c r="F1493" s="33">
        <f>E1493*1.23</f>
        <v>6150</v>
      </c>
      <c r="G1493" s="33">
        <f>E1493/4.3117</f>
        <v>1159.6354106268989</v>
      </c>
      <c r="H1493" s="28" t="s">
        <v>1013</v>
      </c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  <c r="AO1493" s="9"/>
      <c r="AP1493" s="9"/>
      <c r="AQ1493" s="9"/>
      <c r="AR1493" s="9"/>
      <c r="AS1493" s="9"/>
      <c r="AT1493" s="9"/>
      <c r="AU1493" s="9"/>
      <c r="AV1493" s="9"/>
      <c r="AW1493" s="9"/>
      <c r="AX1493" s="9"/>
      <c r="AY1493" s="9"/>
      <c r="AZ1493" s="9"/>
      <c r="BA1493" s="9"/>
      <c r="BB1493" s="9"/>
      <c r="BC1493" s="9"/>
      <c r="BD1493" s="9"/>
      <c r="BE1493" s="9"/>
      <c r="BF1493" s="9"/>
      <c r="BG1493" s="9"/>
      <c r="BH1493" s="9"/>
      <c r="BI1493" s="9"/>
      <c r="BJ1493" s="9"/>
      <c r="BK1493" s="9"/>
      <c r="BL1493" s="9"/>
      <c r="BM1493" s="9"/>
      <c r="BN1493" s="9"/>
      <c r="BO1493" s="9"/>
      <c r="BP1493" s="9"/>
      <c r="BQ1493" s="9"/>
      <c r="BR1493" s="9"/>
      <c r="BS1493" s="9"/>
      <c r="BT1493" s="9"/>
      <c r="BU1493" s="9"/>
      <c r="BV1493" s="9"/>
      <c r="BW1493" s="9"/>
      <c r="BX1493" s="9"/>
      <c r="BY1493" s="9"/>
      <c r="BZ1493" s="9"/>
      <c r="CA1493" s="9"/>
      <c r="CB1493" s="9"/>
      <c r="CC1493" s="9"/>
      <c r="CD1493" s="9"/>
      <c r="CE1493" s="9"/>
      <c r="CF1493" s="9"/>
      <c r="CG1493" s="9"/>
      <c r="CH1493" s="9"/>
      <c r="CI1493" s="9"/>
      <c r="CJ1493" s="9"/>
      <c r="CK1493" s="9"/>
      <c r="CL1493" s="9"/>
      <c r="CM1493" s="9"/>
      <c r="CN1493" s="9"/>
      <c r="CO1493" s="9"/>
      <c r="CP1493" s="9"/>
      <c r="CQ1493" s="9"/>
      <c r="CR1493" s="9"/>
      <c r="CS1493" s="9"/>
      <c r="CT1493" s="9"/>
      <c r="CU1493" s="9"/>
      <c r="CV1493" s="9"/>
      <c r="CW1493" s="9"/>
      <c r="CX1493" s="9"/>
      <c r="CY1493" s="9"/>
      <c r="CZ1493" s="9"/>
      <c r="DA1493" s="9"/>
      <c r="DB1493" s="9"/>
      <c r="DC1493" s="9"/>
      <c r="DD1493" s="9"/>
      <c r="DE1493" s="9"/>
      <c r="DF1493" s="9"/>
      <c r="DG1493" s="9"/>
      <c r="DH1493" s="9"/>
      <c r="DI1493" s="9"/>
      <c r="DJ1493" s="9"/>
      <c r="DK1493" s="9"/>
      <c r="DL1493" s="9"/>
      <c r="DM1493" s="9"/>
      <c r="DN1493" s="9"/>
      <c r="DO1493" s="9"/>
      <c r="DP1493" s="9"/>
      <c r="DQ1493" s="9"/>
      <c r="DR1493" s="9"/>
      <c r="DS1493" s="9"/>
      <c r="DT1493" s="9"/>
      <c r="DU1493" s="9"/>
      <c r="DV1493" s="9"/>
      <c r="DW1493" s="9"/>
      <c r="DX1493" s="9"/>
      <c r="DY1493" s="9"/>
    </row>
    <row r="1494" spans="1:129" s="63" customFormat="1" ht="27.75" customHeight="1" thickBot="1" x14ac:dyDescent="0.35">
      <c r="A1494" s="22" t="s">
        <v>1014</v>
      </c>
      <c r="B1494" s="115" t="s">
        <v>1015</v>
      </c>
      <c r="C1494" s="116"/>
      <c r="D1494" s="116"/>
      <c r="E1494" s="116"/>
      <c r="F1494" s="116"/>
      <c r="G1494" s="116"/>
      <c r="H1494" s="117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  <c r="CH1494" s="9"/>
      <c r="CI1494" s="9"/>
      <c r="CJ1494" s="9"/>
      <c r="CK1494" s="9"/>
      <c r="CL1494" s="9"/>
      <c r="CM1494" s="9"/>
      <c r="CN1494" s="9"/>
      <c r="CO1494" s="9"/>
      <c r="CP1494" s="9"/>
      <c r="CQ1494" s="9"/>
      <c r="CR1494" s="9"/>
      <c r="CS1494" s="9"/>
      <c r="CT1494" s="9"/>
      <c r="CU1494" s="9"/>
      <c r="CV1494" s="9"/>
      <c r="CW1494" s="9"/>
      <c r="CX1494" s="9"/>
      <c r="CY1494" s="9"/>
      <c r="CZ1494" s="9"/>
      <c r="DA1494" s="9"/>
      <c r="DB1494" s="9"/>
      <c r="DC1494" s="9"/>
      <c r="DD1494" s="9"/>
      <c r="DE1494" s="9"/>
      <c r="DF1494" s="9"/>
      <c r="DG1494" s="9"/>
      <c r="DH1494" s="9"/>
      <c r="DI1494" s="9"/>
      <c r="DJ1494" s="9"/>
      <c r="DK1494" s="9"/>
      <c r="DL1494" s="9"/>
      <c r="DM1494" s="9"/>
      <c r="DN1494" s="9"/>
      <c r="DO1494" s="9"/>
      <c r="DP1494" s="9"/>
      <c r="DQ1494" s="9"/>
      <c r="DR1494" s="9"/>
      <c r="DS1494" s="9"/>
      <c r="DT1494" s="9"/>
      <c r="DU1494" s="9"/>
      <c r="DV1494" s="9"/>
      <c r="DW1494" s="9"/>
      <c r="DX1494" s="9"/>
      <c r="DY1494" s="9"/>
    </row>
    <row r="1495" spans="1:129" s="102" customFormat="1" ht="42.45" customHeight="1" thickBot="1" x14ac:dyDescent="0.35">
      <c r="A1495" s="30" t="s">
        <v>1016</v>
      </c>
      <c r="B1495" s="31">
        <v>861</v>
      </c>
      <c r="C1495" s="32" t="s">
        <v>1017</v>
      </c>
      <c r="D1495" s="32" t="s">
        <v>139</v>
      </c>
      <c r="E1495" s="33">
        <v>500</v>
      </c>
      <c r="F1495" s="33">
        <f>E1495*1.23</f>
        <v>615</v>
      </c>
      <c r="G1495" s="33">
        <f>E1495/4.3117</f>
        <v>115.96354106268988</v>
      </c>
      <c r="H1495" s="28" t="s">
        <v>1018</v>
      </c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  <c r="AO1495" s="9"/>
      <c r="AP1495" s="9"/>
      <c r="AQ1495" s="9"/>
      <c r="AR1495" s="9"/>
      <c r="AS1495" s="9"/>
      <c r="AT1495" s="9"/>
      <c r="AU1495" s="9"/>
      <c r="AV1495" s="9"/>
      <c r="AW1495" s="9"/>
      <c r="AX1495" s="9"/>
      <c r="AY1495" s="9"/>
      <c r="AZ1495" s="9"/>
      <c r="BA1495" s="9"/>
      <c r="BB1495" s="9"/>
      <c r="BC1495" s="9"/>
      <c r="BD1495" s="9"/>
      <c r="BE1495" s="9"/>
      <c r="BF1495" s="9"/>
      <c r="BG1495" s="9"/>
      <c r="BH1495" s="9"/>
      <c r="BI1495" s="9"/>
      <c r="BJ1495" s="9"/>
      <c r="BK1495" s="9"/>
      <c r="BL1495" s="9"/>
      <c r="BM1495" s="9"/>
      <c r="BN1495" s="9"/>
      <c r="BO1495" s="9"/>
      <c r="BP1495" s="9"/>
      <c r="BQ1495" s="9"/>
      <c r="BR1495" s="9"/>
      <c r="BS1495" s="9"/>
      <c r="BT1495" s="9"/>
      <c r="BU1495" s="9"/>
      <c r="BV1495" s="9"/>
      <c r="BW1495" s="9"/>
      <c r="BX1495" s="9"/>
      <c r="BY1495" s="9"/>
      <c r="BZ1495" s="9"/>
      <c r="CA1495" s="9"/>
      <c r="CB1495" s="9"/>
      <c r="CC1495" s="9"/>
      <c r="CD1495" s="9"/>
      <c r="CE1495" s="9"/>
      <c r="CF1495" s="9"/>
      <c r="CG1495" s="9"/>
      <c r="CH1495" s="9"/>
      <c r="CI1495" s="9"/>
      <c r="CJ1495" s="9"/>
      <c r="CK1495" s="9"/>
      <c r="CL1495" s="9"/>
      <c r="CM1495" s="9"/>
      <c r="CN1495" s="9"/>
      <c r="CO1495" s="9"/>
      <c r="CP1495" s="9"/>
      <c r="CQ1495" s="9"/>
      <c r="CR1495" s="9"/>
      <c r="CS1495" s="9"/>
      <c r="CT1495" s="9"/>
      <c r="CU1495" s="9"/>
      <c r="CV1495" s="9"/>
      <c r="CW1495" s="9"/>
      <c r="CX1495" s="9"/>
      <c r="CY1495" s="9"/>
      <c r="CZ1495" s="9"/>
      <c r="DA1495" s="9"/>
      <c r="DB1495" s="9"/>
      <c r="DC1495" s="9"/>
      <c r="DD1495" s="9"/>
      <c r="DE1495" s="9"/>
      <c r="DF1495" s="9"/>
      <c r="DG1495" s="9"/>
      <c r="DH1495" s="9"/>
      <c r="DI1495" s="9"/>
      <c r="DJ1495" s="9"/>
      <c r="DK1495" s="9"/>
      <c r="DL1495" s="9"/>
      <c r="DM1495" s="9"/>
      <c r="DN1495" s="9"/>
      <c r="DO1495" s="9"/>
      <c r="DP1495" s="9"/>
      <c r="DQ1495" s="9"/>
      <c r="DR1495" s="9"/>
      <c r="DS1495" s="9"/>
      <c r="DT1495" s="9"/>
      <c r="DU1495" s="9"/>
      <c r="DV1495" s="9"/>
      <c r="DW1495" s="9"/>
      <c r="DX1495" s="9"/>
      <c r="DY1495" s="9"/>
    </row>
    <row r="1496" spans="1:129" s="7" customFormat="1" ht="14.55" customHeight="1" x14ac:dyDescent="0.25">
      <c r="A1496" s="104"/>
      <c r="B1496" s="104"/>
      <c r="C1496" s="105"/>
      <c r="D1496" s="106"/>
      <c r="E1496" s="107"/>
      <c r="F1496" s="107"/>
      <c r="G1496" s="107"/>
      <c r="H1496" s="103"/>
    </row>
    <row r="1497" spans="1:129" ht="14.55" customHeight="1" x14ac:dyDescent="0.25">
      <c r="A1497" s="104"/>
      <c r="B1497" s="104"/>
      <c r="C1497" s="105"/>
      <c r="D1497" s="106"/>
      <c r="E1497" s="107"/>
      <c r="F1497" s="107"/>
      <c r="G1497" s="107"/>
      <c r="H1497" s="103"/>
    </row>
    <row r="1498" spans="1:129" ht="14.55" customHeight="1" x14ac:dyDescent="0.25">
      <c r="A1498" s="104"/>
      <c r="B1498" s="104"/>
      <c r="C1498" s="105"/>
      <c r="D1498" s="106"/>
      <c r="E1498" s="107"/>
      <c r="F1498" s="107"/>
      <c r="G1498" s="107"/>
      <c r="H1498" s="103"/>
    </row>
    <row r="1499" spans="1:129" ht="14.55" customHeight="1" x14ac:dyDescent="0.25">
      <c r="A1499" s="104"/>
      <c r="B1499" s="104"/>
      <c r="C1499" s="105"/>
      <c r="D1499" s="106"/>
      <c r="E1499" s="107"/>
      <c r="F1499" s="107"/>
      <c r="G1499" s="107"/>
      <c r="H1499" s="103"/>
    </row>
    <row r="1500" spans="1:129" ht="14.55" customHeight="1" x14ac:dyDescent="0.25">
      <c r="A1500" s="104"/>
      <c r="B1500" s="104"/>
      <c r="C1500" s="105"/>
      <c r="D1500" s="106"/>
      <c r="E1500" s="107"/>
      <c r="F1500" s="107"/>
      <c r="G1500" s="107"/>
      <c r="H1500" s="103"/>
    </row>
    <row r="1501" spans="1:129" ht="14.55" customHeight="1" x14ac:dyDescent="0.25">
      <c r="A1501" s="104"/>
      <c r="B1501" s="104"/>
      <c r="C1501" s="105"/>
      <c r="D1501" s="106"/>
      <c r="E1501" s="107"/>
      <c r="F1501" s="107"/>
      <c r="G1501" s="107"/>
      <c r="H1501" s="103"/>
    </row>
    <row r="1502" spans="1:129" ht="14.55" customHeight="1" x14ac:dyDescent="0.25">
      <c r="A1502" s="104"/>
      <c r="B1502" s="104"/>
      <c r="C1502" s="105"/>
      <c r="D1502" s="106"/>
      <c r="E1502" s="107"/>
      <c r="F1502" s="107"/>
      <c r="G1502" s="107"/>
      <c r="H1502" s="103"/>
    </row>
    <row r="1503" spans="1:129" ht="14.55" customHeight="1" x14ac:dyDescent="0.25">
      <c r="A1503" s="104"/>
      <c r="B1503" s="104"/>
      <c r="C1503" s="105"/>
      <c r="D1503" s="106"/>
      <c r="E1503" s="107"/>
      <c r="F1503" s="107"/>
      <c r="G1503" s="107"/>
      <c r="H1503" s="103"/>
    </row>
    <row r="1504" spans="1:129" ht="14.55" customHeight="1" x14ac:dyDescent="0.25">
      <c r="A1504" s="104"/>
      <c r="B1504" s="104"/>
      <c r="C1504" s="105"/>
      <c r="D1504" s="106"/>
      <c r="E1504" s="107"/>
      <c r="F1504" s="107"/>
      <c r="G1504" s="107"/>
      <c r="H1504" s="103"/>
    </row>
    <row r="1505" spans="1:8" ht="14.55" customHeight="1" x14ac:dyDescent="0.25">
      <c r="A1505" s="104"/>
      <c r="B1505" s="104"/>
      <c r="C1505" s="105"/>
      <c r="D1505" s="106"/>
      <c r="E1505" s="107"/>
      <c r="F1505" s="107"/>
      <c r="G1505" s="107"/>
      <c r="H1505" s="103"/>
    </row>
    <row r="1506" spans="1:8" ht="14.55" customHeight="1" x14ac:dyDescent="0.25">
      <c r="A1506" s="104"/>
      <c r="B1506" s="104"/>
      <c r="C1506" s="105"/>
      <c r="D1506" s="106"/>
      <c r="E1506" s="107"/>
      <c r="F1506" s="107"/>
      <c r="G1506" s="107"/>
      <c r="H1506" s="103"/>
    </row>
    <row r="1507" spans="1:8" ht="14.55" customHeight="1" x14ac:dyDescent="0.25">
      <c r="A1507" s="104"/>
      <c r="B1507" s="104"/>
      <c r="C1507" s="105"/>
      <c r="D1507" s="106"/>
      <c r="E1507" s="107"/>
      <c r="F1507" s="107"/>
      <c r="G1507" s="107"/>
      <c r="H1507" s="103"/>
    </row>
    <row r="1508" spans="1:8" ht="14.55" customHeight="1" x14ac:dyDescent="0.25">
      <c r="A1508" s="104"/>
      <c r="B1508" s="104"/>
      <c r="C1508" s="105"/>
      <c r="D1508" s="106"/>
      <c r="E1508" s="107"/>
      <c r="F1508" s="107"/>
      <c r="G1508" s="107"/>
      <c r="H1508" s="103"/>
    </row>
    <row r="1509" spans="1:8" ht="14.55" customHeight="1" x14ac:dyDescent="0.25">
      <c r="A1509" s="104"/>
      <c r="B1509" s="104"/>
      <c r="C1509" s="105"/>
      <c r="D1509" s="106"/>
      <c r="E1509" s="107"/>
      <c r="F1509" s="107"/>
      <c r="G1509" s="107"/>
      <c r="H1509" s="103"/>
    </row>
    <row r="1510" spans="1:8" ht="14.55" customHeight="1" x14ac:dyDescent="0.25">
      <c r="A1510" s="104"/>
      <c r="B1510" s="104"/>
      <c r="C1510" s="105"/>
      <c r="D1510" s="106"/>
      <c r="E1510" s="107"/>
      <c r="F1510" s="107"/>
      <c r="G1510" s="107"/>
      <c r="H1510" s="103"/>
    </row>
    <row r="1511" spans="1:8" ht="14.55" customHeight="1" x14ac:dyDescent="0.25">
      <c r="A1511" s="104"/>
      <c r="B1511" s="104"/>
      <c r="C1511" s="105"/>
      <c r="D1511" s="106"/>
      <c r="E1511" s="107"/>
      <c r="F1511" s="107"/>
      <c r="G1511" s="107"/>
      <c r="H1511" s="103"/>
    </row>
    <row r="1512" spans="1:8" ht="14.55" customHeight="1" x14ac:dyDescent="0.25">
      <c r="A1512" s="104"/>
      <c r="B1512" s="104"/>
      <c r="C1512" s="105"/>
      <c r="D1512" s="106"/>
      <c r="E1512" s="107"/>
      <c r="F1512" s="107"/>
      <c r="G1512" s="107"/>
      <c r="H1512" s="103"/>
    </row>
    <row r="1513" spans="1:8" ht="14.55" customHeight="1" x14ac:dyDescent="0.25">
      <c r="A1513" s="104"/>
      <c r="B1513" s="104"/>
      <c r="C1513" s="105"/>
      <c r="D1513" s="106"/>
      <c r="E1513" s="107"/>
      <c r="F1513" s="107"/>
      <c r="G1513" s="107"/>
      <c r="H1513" s="103"/>
    </row>
    <row r="1514" spans="1:8" ht="14.55" customHeight="1" x14ac:dyDescent="0.25">
      <c r="A1514" s="104"/>
      <c r="B1514" s="104"/>
      <c r="C1514" s="105"/>
      <c r="D1514" s="106"/>
      <c r="E1514" s="107"/>
      <c r="F1514" s="107"/>
      <c r="G1514" s="107"/>
      <c r="H1514" s="103"/>
    </row>
    <row r="1515" spans="1:8" ht="14.55" customHeight="1" x14ac:dyDescent="0.25">
      <c r="A1515" s="104"/>
      <c r="B1515" s="104"/>
      <c r="C1515" s="105"/>
      <c r="D1515" s="106"/>
      <c r="E1515" s="107"/>
      <c r="F1515" s="107"/>
      <c r="G1515" s="107"/>
      <c r="H1515" s="103"/>
    </row>
    <row r="1516" spans="1:8" ht="14.55" customHeight="1" x14ac:dyDescent="0.25">
      <c r="A1516" s="104"/>
      <c r="B1516" s="104"/>
      <c r="C1516" s="105"/>
      <c r="D1516" s="106"/>
      <c r="E1516" s="107"/>
      <c r="F1516" s="107"/>
      <c r="G1516" s="107"/>
      <c r="H1516" s="103"/>
    </row>
    <row r="1517" spans="1:8" ht="14.55" customHeight="1" x14ac:dyDescent="0.25">
      <c r="A1517" s="104"/>
      <c r="B1517" s="104"/>
      <c r="C1517" s="105"/>
      <c r="D1517" s="106"/>
      <c r="E1517" s="107"/>
      <c r="F1517" s="107"/>
      <c r="G1517" s="107"/>
      <c r="H1517" s="103"/>
    </row>
    <row r="1518" spans="1:8" ht="14.55" customHeight="1" x14ac:dyDescent="0.25">
      <c r="A1518" s="104"/>
      <c r="B1518" s="104"/>
      <c r="C1518" s="105"/>
      <c r="D1518" s="106"/>
      <c r="E1518" s="107"/>
      <c r="F1518" s="107"/>
      <c r="G1518" s="107"/>
      <c r="H1518" s="103"/>
    </row>
    <row r="1519" spans="1:8" ht="14.55" customHeight="1" x14ac:dyDescent="0.25">
      <c r="A1519" s="104"/>
      <c r="B1519" s="104"/>
      <c r="C1519" s="105"/>
      <c r="D1519" s="106"/>
      <c r="E1519" s="107"/>
      <c r="F1519" s="107"/>
      <c r="G1519" s="107"/>
      <c r="H1519" s="103"/>
    </row>
    <row r="1520" spans="1:8" ht="14.55" customHeight="1" x14ac:dyDescent="0.25">
      <c r="A1520" s="104"/>
      <c r="B1520" s="104"/>
      <c r="C1520" s="105"/>
      <c r="D1520" s="106"/>
      <c r="E1520" s="107"/>
      <c r="F1520" s="107"/>
      <c r="G1520" s="107"/>
      <c r="H1520" s="103"/>
    </row>
    <row r="1521" spans="1:8" ht="14.55" customHeight="1" x14ac:dyDescent="0.25">
      <c r="A1521" s="104"/>
      <c r="B1521" s="104"/>
      <c r="C1521" s="105"/>
      <c r="D1521" s="106"/>
      <c r="E1521" s="107"/>
      <c r="F1521" s="107"/>
      <c r="G1521" s="107"/>
      <c r="H1521" s="103"/>
    </row>
    <row r="1522" spans="1:8" ht="14.55" customHeight="1" x14ac:dyDescent="0.25">
      <c r="A1522" s="104"/>
      <c r="B1522" s="104"/>
      <c r="C1522" s="105"/>
      <c r="D1522" s="106"/>
      <c r="E1522" s="107"/>
      <c r="F1522" s="107"/>
      <c r="G1522" s="107"/>
      <c r="H1522" s="103"/>
    </row>
    <row r="1523" spans="1:8" ht="14.55" customHeight="1" x14ac:dyDescent="0.25">
      <c r="A1523" s="104"/>
      <c r="B1523" s="104"/>
      <c r="C1523" s="105"/>
      <c r="D1523" s="106"/>
      <c r="E1523" s="107"/>
      <c r="F1523" s="107"/>
      <c r="G1523" s="107"/>
      <c r="H1523" s="103"/>
    </row>
    <row r="1524" spans="1:8" ht="14.55" customHeight="1" x14ac:dyDescent="0.25">
      <c r="A1524" s="104"/>
      <c r="B1524" s="104"/>
      <c r="C1524" s="105"/>
      <c r="D1524" s="106"/>
      <c r="E1524" s="107"/>
      <c r="F1524" s="107"/>
      <c r="G1524" s="107"/>
      <c r="H1524" s="103"/>
    </row>
    <row r="1525" spans="1:8" ht="14.55" customHeight="1" x14ac:dyDescent="0.25">
      <c r="A1525" s="104"/>
      <c r="B1525" s="104"/>
      <c r="C1525" s="105"/>
      <c r="D1525" s="106"/>
      <c r="E1525" s="107"/>
      <c r="F1525" s="107"/>
      <c r="G1525" s="107"/>
      <c r="H1525" s="103"/>
    </row>
    <row r="1526" spans="1:8" ht="14.55" customHeight="1" x14ac:dyDescent="0.25">
      <c r="A1526" s="104"/>
      <c r="B1526" s="104"/>
      <c r="C1526" s="105"/>
      <c r="D1526" s="106"/>
      <c r="E1526" s="107"/>
      <c r="F1526" s="107"/>
      <c r="G1526" s="107"/>
      <c r="H1526" s="103"/>
    </row>
    <row r="1527" spans="1:8" ht="14.55" customHeight="1" x14ac:dyDescent="0.25">
      <c r="A1527" s="104"/>
      <c r="B1527" s="104"/>
      <c r="C1527" s="105"/>
      <c r="D1527" s="106"/>
      <c r="E1527" s="107"/>
      <c r="F1527" s="107"/>
      <c r="G1527" s="107"/>
      <c r="H1527" s="103"/>
    </row>
    <row r="1528" spans="1:8" ht="14.55" customHeight="1" x14ac:dyDescent="0.25">
      <c r="A1528" s="104"/>
      <c r="B1528" s="104"/>
      <c r="C1528" s="105"/>
      <c r="D1528" s="106"/>
      <c r="E1528" s="107"/>
      <c r="F1528" s="107"/>
      <c r="G1528" s="107"/>
      <c r="H1528" s="103"/>
    </row>
    <row r="1529" spans="1:8" ht="14.55" customHeight="1" x14ac:dyDescent="0.25">
      <c r="A1529" s="104"/>
      <c r="B1529" s="104"/>
      <c r="C1529" s="105"/>
      <c r="D1529" s="106"/>
      <c r="E1529" s="107"/>
      <c r="F1529" s="107"/>
      <c r="G1529" s="107"/>
      <c r="H1529" s="103"/>
    </row>
    <row r="1530" spans="1:8" ht="14.55" customHeight="1" x14ac:dyDescent="0.25">
      <c r="A1530" s="104"/>
      <c r="B1530" s="104"/>
      <c r="C1530" s="105"/>
      <c r="D1530" s="106"/>
      <c r="E1530" s="107"/>
      <c r="F1530" s="107"/>
      <c r="G1530" s="107"/>
      <c r="H1530" s="103"/>
    </row>
    <row r="1531" spans="1:8" ht="14.55" customHeight="1" x14ac:dyDescent="0.25">
      <c r="A1531" s="104"/>
      <c r="B1531" s="104"/>
      <c r="C1531" s="105"/>
      <c r="D1531" s="106"/>
      <c r="E1531" s="107"/>
      <c r="F1531" s="107"/>
      <c r="G1531" s="107"/>
      <c r="H1531" s="103"/>
    </row>
    <row r="1532" spans="1:8" ht="14.55" customHeight="1" x14ac:dyDescent="0.25">
      <c r="A1532" s="104"/>
      <c r="B1532" s="104"/>
      <c r="C1532" s="105"/>
      <c r="D1532" s="106"/>
      <c r="E1532" s="107"/>
      <c r="F1532" s="107"/>
      <c r="G1532" s="107"/>
      <c r="H1532" s="103"/>
    </row>
    <row r="1533" spans="1:8" ht="14.55" customHeight="1" x14ac:dyDescent="0.25">
      <c r="A1533" s="104"/>
      <c r="B1533" s="104"/>
      <c r="C1533" s="105"/>
      <c r="D1533" s="106"/>
      <c r="E1533" s="107"/>
      <c r="F1533" s="107"/>
      <c r="G1533" s="107"/>
      <c r="H1533" s="103"/>
    </row>
    <row r="1534" spans="1:8" ht="14.55" customHeight="1" x14ac:dyDescent="0.25">
      <c r="A1534" s="104"/>
      <c r="B1534" s="104"/>
      <c r="C1534" s="105"/>
      <c r="D1534" s="106"/>
      <c r="E1534" s="107"/>
      <c r="F1534" s="107"/>
      <c r="G1534" s="107"/>
      <c r="H1534" s="103"/>
    </row>
    <row r="1535" spans="1:8" ht="14.55" customHeight="1" x14ac:dyDescent="0.25">
      <c r="A1535" s="104"/>
      <c r="B1535" s="104"/>
      <c r="C1535" s="105"/>
      <c r="D1535" s="106"/>
      <c r="E1535" s="107"/>
      <c r="F1535" s="107"/>
      <c r="G1535" s="107"/>
      <c r="H1535" s="103"/>
    </row>
    <row r="1536" spans="1:8" ht="14.55" customHeight="1" x14ac:dyDescent="0.25">
      <c r="A1536" s="104"/>
      <c r="B1536" s="104"/>
      <c r="C1536" s="105"/>
      <c r="D1536" s="106"/>
      <c r="E1536" s="107"/>
      <c r="F1536" s="107"/>
      <c r="G1536" s="107"/>
      <c r="H1536" s="103"/>
    </row>
    <row r="1537" spans="1:8" ht="14.55" customHeight="1" x14ac:dyDescent="0.25">
      <c r="A1537" s="104"/>
      <c r="B1537" s="104"/>
      <c r="C1537" s="105"/>
      <c r="D1537" s="106"/>
      <c r="E1537" s="107"/>
      <c r="F1537" s="107"/>
      <c r="G1537" s="107"/>
      <c r="H1537" s="103"/>
    </row>
    <row r="1538" spans="1:8" ht="14.55" customHeight="1" x14ac:dyDescent="0.25">
      <c r="A1538" s="104"/>
      <c r="B1538" s="104"/>
      <c r="C1538" s="105"/>
      <c r="D1538" s="106"/>
      <c r="E1538" s="107"/>
      <c r="F1538" s="107"/>
      <c r="G1538" s="107"/>
      <c r="H1538" s="103"/>
    </row>
    <row r="1539" spans="1:8" ht="14.55" customHeight="1" x14ac:dyDescent="0.25">
      <c r="A1539" s="104"/>
      <c r="B1539" s="104"/>
      <c r="C1539" s="105"/>
      <c r="D1539" s="106"/>
      <c r="E1539" s="107"/>
      <c r="F1539" s="107"/>
      <c r="G1539" s="107"/>
      <c r="H1539" s="103"/>
    </row>
    <row r="1540" spans="1:8" ht="14.55" customHeight="1" x14ac:dyDescent="0.25">
      <c r="A1540" s="104"/>
      <c r="B1540" s="104"/>
      <c r="C1540" s="105"/>
      <c r="D1540" s="106"/>
      <c r="E1540" s="107"/>
      <c r="F1540" s="107"/>
      <c r="G1540" s="107"/>
      <c r="H1540" s="103"/>
    </row>
    <row r="1541" spans="1:8" ht="14.55" customHeight="1" x14ac:dyDescent="0.25">
      <c r="A1541" s="104"/>
      <c r="B1541" s="104"/>
      <c r="C1541" s="105"/>
      <c r="D1541" s="106"/>
      <c r="E1541" s="107"/>
      <c r="F1541" s="107"/>
      <c r="G1541" s="107"/>
      <c r="H1541" s="103"/>
    </row>
    <row r="1542" spans="1:8" ht="14.55" customHeight="1" x14ac:dyDescent="0.25">
      <c r="A1542" s="104"/>
      <c r="B1542" s="104"/>
      <c r="C1542" s="105"/>
      <c r="D1542" s="106"/>
      <c r="E1542" s="107"/>
      <c r="F1542" s="107"/>
      <c r="G1542" s="107"/>
      <c r="H1542" s="103"/>
    </row>
    <row r="1543" spans="1:8" ht="14.55" customHeight="1" x14ac:dyDescent="0.25">
      <c r="A1543" s="104"/>
      <c r="B1543" s="104"/>
      <c r="C1543" s="105"/>
      <c r="D1543" s="106"/>
      <c r="E1543" s="107"/>
      <c r="F1543" s="107"/>
      <c r="G1543" s="107"/>
      <c r="H1543" s="103"/>
    </row>
    <row r="1544" spans="1:8" ht="14.55" customHeight="1" x14ac:dyDescent="0.25">
      <c r="A1544" s="104"/>
      <c r="B1544" s="104"/>
      <c r="C1544" s="105"/>
      <c r="D1544" s="106"/>
      <c r="E1544" s="107"/>
      <c r="F1544" s="107"/>
      <c r="G1544" s="107"/>
      <c r="H1544" s="103"/>
    </row>
    <row r="1545" spans="1:8" ht="14.55" customHeight="1" x14ac:dyDescent="0.25">
      <c r="A1545" s="104"/>
      <c r="B1545" s="104"/>
      <c r="C1545" s="105"/>
      <c r="D1545" s="106"/>
      <c r="E1545" s="107"/>
      <c r="F1545" s="107"/>
      <c r="G1545" s="107"/>
      <c r="H1545" s="103"/>
    </row>
    <row r="1546" spans="1:8" ht="14.55" customHeight="1" x14ac:dyDescent="0.25">
      <c r="A1546" s="104"/>
      <c r="B1546" s="104"/>
      <c r="C1546" s="105"/>
      <c r="D1546" s="106"/>
      <c r="E1546" s="107"/>
      <c r="F1546" s="107"/>
      <c r="G1546" s="107"/>
      <c r="H1546" s="103"/>
    </row>
    <row r="1547" spans="1:8" ht="14.55" customHeight="1" x14ac:dyDescent="0.25">
      <c r="A1547" s="104"/>
      <c r="B1547" s="104"/>
      <c r="C1547" s="105"/>
      <c r="D1547" s="106"/>
      <c r="E1547" s="107"/>
      <c r="F1547" s="107"/>
      <c r="G1547" s="107"/>
      <c r="H1547" s="103"/>
    </row>
    <row r="1548" spans="1:8" ht="14.55" customHeight="1" x14ac:dyDescent="0.25">
      <c r="A1548" s="104"/>
      <c r="B1548" s="104"/>
      <c r="C1548" s="105"/>
      <c r="D1548" s="106"/>
      <c r="E1548" s="107"/>
      <c r="F1548" s="107"/>
      <c r="G1548" s="107"/>
      <c r="H1548" s="103"/>
    </row>
    <row r="1549" spans="1:8" ht="14.55" customHeight="1" x14ac:dyDescent="0.25">
      <c r="A1549" s="104"/>
      <c r="B1549" s="104"/>
      <c r="C1549" s="105"/>
      <c r="D1549" s="106"/>
      <c r="E1549" s="107"/>
      <c r="F1549" s="107"/>
      <c r="G1549" s="107"/>
      <c r="H1549" s="103"/>
    </row>
    <row r="1550" spans="1:8" ht="14.55" customHeight="1" x14ac:dyDescent="0.25">
      <c r="A1550" s="104"/>
      <c r="B1550" s="104"/>
      <c r="C1550" s="105"/>
      <c r="D1550" s="106"/>
      <c r="E1550" s="107"/>
      <c r="F1550" s="107"/>
      <c r="G1550" s="107"/>
      <c r="H1550" s="103"/>
    </row>
    <row r="1551" spans="1:8" ht="14.55" customHeight="1" x14ac:dyDescent="0.25">
      <c r="A1551" s="104"/>
      <c r="B1551" s="104"/>
      <c r="C1551" s="105"/>
      <c r="D1551" s="106"/>
      <c r="E1551" s="107"/>
      <c r="F1551" s="107"/>
      <c r="G1551" s="107"/>
      <c r="H1551" s="103"/>
    </row>
    <row r="1552" spans="1:8" ht="14.55" customHeight="1" x14ac:dyDescent="0.25">
      <c r="A1552" s="104"/>
      <c r="B1552" s="104"/>
      <c r="C1552" s="105"/>
      <c r="D1552" s="106"/>
      <c r="E1552" s="107"/>
      <c r="F1552" s="107"/>
      <c r="G1552" s="107"/>
      <c r="H1552" s="103"/>
    </row>
    <row r="1553" spans="1:8" ht="14.55" customHeight="1" x14ac:dyDescent="0.25">
      <c r="A1553" s="104"/>
      <c r="B1553" s="104"/>
      <c r="C1553" s="105"/>
      <c r="D1553" s="106"/>
      <c r="E1553" s="107"/>
      <c r="F1553" s="107"/>
      <c r="G1553" s="107"/>
      <c r="H1553" s="103"/>
    </row>
    <row r="1554" spans="1:8" ht="14.55" customHeight="1" x14ac:dyDescent="0.25">
      <c r="A1554" s="104"/>
      <c r="B1554" s="104"/>
      <c r="C1554" s="105"/>
      <c r="D1554" s="106"/>
      <c r="E1554" s="107"/>
      <c r="F1554" s="107"/>
      <c r="G1554" s="107"/>
      <c r="H1554" s="103"/>
    </row>
    <row r="1555" spans="1:8" ht="14.55" customHeight="1" x14ac:dyDescent="0.25">
      <c r="A1555" s="104"/>
      <c r="B1555" s="104"/>
      <c r="C1555" s="105"/>
      <c r="D1555" s="106"/>
      <c r="E1555" s="107"/>
      <c r="F1555" s="107"/>
      <c r="G1555" s="107"/>
      <c r="H1555" s="103"/>
    </row>
    <row r="1556" spans="1:8" ht="14.55" customHeight="1" x14ac:dyDescent="0.25">
      <c r="A1556" s="104"/>
      <c r="B1556" s="104"/>
      <c r="C1556" s="105"/>
      <c r="D1556" s="106"/>
      <c r="E1556" s="107"/>
      <c r="F1556" s="107"/>
      <c r="G1556" s="107"/>
      <c r="H1556" s="103"/>
    </row>
    <row r="1557" spans="1:8" ht="14.55" customHeight="1" x14ac:dyDescent="0.25">
      <c r="A1557" s="104"/>
      <c r="B1557" s="104"/>
      <c r="C1557" s="105"/>
      <c r="D1557" s="106"/>
      <c r="E1557" s="107"/>
      <c r="F1557" s="107"/>
      <c r="G1557" s="107"/>
      <c r="H1557" s="103"/>
    </row>
    <row r="1558" spans="1:8" ht="14.55" customHeight="1" x14ac:dyDescent="0.25">
      <c r="A1558" s="104"/>
      <c r="B1558" s="104"/>
      <c r="C1558" s="105"/>
      <c r="D1558" s="106"/>
      <c r="E1558" s="107"/>
      <c r="F1558" s="107"/>
      <c r="G1558" s="107"/>
      <c r="H1558" s="103"/>
    </row>
    <row r="1559" spans="1:8" ht="14.55" customHeight="1" x14ac:dyDescent="0.25">
      <c r="A1559" s="104"/>
      <c r="B1559" s="104"/>
      <c r="C1559" s="105"/>
      <c r="D1559" s="106"/>
      <c r="E1559" s="107"/>
      <c r="F1559" s="107"/>
      <c r="G1559" s="107"/>
      <c r="H1559" s="103"/>
    </row>
    <row r="1560" spans="1:8" ht="14.55" customHeight="1" x14ac:dyDescent="0.25">
      <c r="A1560" s="104"/>
      <c r="B1560" s="104"/>
      <c r="C1560" s="105"/>
      <c r="D1560" s="106"/>
      <c r="E1560" s="107"/>
      <c r="F1560" s="107"/>
      <c r="G1560" s="107"/>
      <c r="H1560" s="103"/>
    </row>
    <row r="1561" spans="1:8" ht="14.55" customHeight="1" x14ac:dyDescent="0.25">
      <c r="A1561" s="104"/>
      <c r="B1561" s="104"/>
      <c r="C1561" s="105"/>
      <c r="D1561" s="106"/>
      <c r="E1561" s="107"/>
      <c r="F1561" s="107"/>
      <c r="G1561" s="107"/>
      <c r="H1561" s="103"/>
    </row>
    <row r="1562" spans="1:8" ht="14.55" customHeight="1" x14ac:dyDescent="0.25">
      <c r="A1562" s="104"/>
      <c r="B1562" s="104"/>
      <c r="C1562" s="105"/>
      <c r="D1562" s="106"/>
      <c r="E1562" s="107"/>
      <c r="F1562" s="107"/>
      <c r="G1562" s="107"/>
      <c r="H1562" s="103"/>
    </row>
    <row r="1563" spans="1:8" ht="14.55" customHeight="1" x14ac:dyDescent="0.25">
      <c r="A1563" s="104"/>
      <c r="B1563" s="104"/>
      <c r="C1563" s="105"/>
      <c r="D1563" s="106"/>
      <c r="E1563" s="107"/>
      <c r="F1563" s="107"/>
      <c r="G1563" s="107"/>
      <c r="H1563" s="103"/>
    </row>
    <row r="1564" spans="1:8" ht="14.55" customHeight="1" x14ac:dyDescent="0.25">
      <c r="A1564" s="104"/>
      <c r="B1564" s="104"/>
      <c r="C1564" s="105"/>
      <c r="D1564" s="106"/>
      <c r="E1564" s="107"/>
      <c r="F1564" s="107"/>
      <c r="G1564" s="107"/>
      <c r="H1564" s="103"/>
    </row>
    <row r="1565" spans="1:8" ht="14.55" customHeight="1" x14ac:dyDescent="0.25">
      <c r="A1565" s="104"/>
      <c r="B1565" s="104"/>
      <c r="C1565" s="105"/>
      <c r="D1565" s="106"/>
      <c r="E1565" s="107"/>
      <c r="F1565" s="107"/>
      <c r="G1565" s="107"/>
      <c r="H1565" s="103"/>
    </row>
    <row r="1566" spans="1:8" ht="14.55" customHeight="1" x14ac:dyDescent="0.25">
      <c r="A1566" s="104"/>
      <c r="B1566" s="104"/>
      <c r="C1566" s="105"/>
      <c r="D1566" s="106"/>
      <c r="E1566" s="107"/>
      <c r="F1566" s="107"/>
      <c r="G1566" s="107"/>
      <c r="H1566" s="103"/>
    </row>
    <row r="1567" spans="1:8" ht="14.55" customHeight="1" x14ac:dyDescent="0.25">
      <c r="A1567" s="104"/>
      <c r="B1567" s="104"/>
      <c r="C1567" s="105"/>
      <c r="D1567" s="106"/>
      <c r="E1567" s="107"/>
      <c r="F1567" s="107"/>
      <c r="G1567" s="107"/>
      <c r="H1567" s="103"/>
    </row>
    <row r="1568" spans="1:8" ht="14.55" customHeight="1" x14ac:dyDescent="0.25">
      <c r="A1568" s="104"/>
      <c r="B1568" s="104"/>
      <c r="C1568" s="105"/>
      <c r="D1568" s="106"/>
      <c r="E1568" s="107"/>
      <c r="F1568" s="107"/>
      <c r="G1568" s="107"/>
      <c r="H1568" s="103"/>
    </row>
    <row r="1569" spans="1:8" ht="14.55" customHeight="1" x14ac:dyDescent="0.25">
      <c r="A1569" s="104"/>
      <c r="B1569" s="104"/>
      <c r="C1569" s="105"/>
      <c r="D1569" s="106"/>
      <c r="E1569" s="107"/>
      <c r="F1569" s="107"/>
      <c r="G1569" s="107"/>
      <c r="H1569" s="103"/>
    </row>
    <row r="1570" spans="1:8" ht="14.55" customHeight="1" x14ac:dyDescent="0.25">
      <c r="A1570" s="104"/>
      <c r="B1570" s="104"/>
      <c r="C1570" s="105"/>
      <c r="D1570" s="106"/>
      <c r="E1570" s="107"/>
      <c r="F1570" s="107"/>
      <c r="G1570" s="107"/>
      <c r="H1570" s="103"/>
    </row>
    <row r="1571" spans="1:8" ht="14.55" customHeight="1" x14ac:dyDescent="0.25">
      <c r="A1571" s="104"/>
      <c r="B1571" s="104"/>
      <c r="C1571" s="105"/>
      <c r="D1571" s="106"/>
      <c r="E1571" s="107"/>
      <c r="F1571" s="107"/>
      <c r="G1571" s="107"/>
      <c r="H1571" s="103"/>
    </row>
    <row r="1572" spans="1:8" ht="14.55" customHeight="1" x14ac:dyDescent="0.25">
      <c r="A1572" s="104"/>
      <c r="B1572" s="104"/>
      <c r="C1572" s="105"/>
      <c r="D1572" s="106"/>
      <c r="E1572" s="107"/>
      <c r="F1572" s="107"/>
      <c r="G1572" s="107"/>
      <c r="H1572" s="103"/>
    </row>
    <row r="1573" spans="1:8" ht="14.55" customHeight="1" x14ac:dyDescent="0.25">
      <c r="A1573" s="104"/>
      <c r="B1573" s="104"/>
      <c r="C1573" s="105"/>
      <c r="D1573" s="106"/>
      <c r="E1573" s="107"/>
      <c r="F1573" s="107"/>
      <c r="G1573" s="107"/>
      <c r="H1573" s="103"/>
    </row>
    <row r="1574" spans="1:8" ht="14.55" customHeight="1" x14ac:dyDescent="0.25">
      <c r="A1574" s="104"/>
      <c r="B1574" s="104"/>
      <c r="C1574" s="105"/>
      <c r="D1574" s="106"/>
      <c r="E1574" s="107"/>
      <c r="F1574" s="107"/>
      <c r="G1574" s="107"/>
      <c r="H1574" s="103"/>
    </row>
    <row r="1575" spans="1:8" ht="14.55" customHeight="1" x14ac:dyDescent="0.25">
      <c r="A1575" s="104"/>
      <c r="B1575" s="104"/>
      <c r="C1575" s="105"/>
      <c r="D1575" s="106"/>
      <c r="E1575" s="107"/>
      <c r="F1575" s="107"/>
      <c r="G1575" s="107"/>
      <c r="H1575" s="103"/>
    </row>
    <row r="1576" spans="1:8" ht="14.55" customHeight="1" x14ac:dyDescent="0.25">
      <c r="A1576" s="104"/>
      <c r="B1576" s="104"/>
      <c r="C1576" s="105"/>
      <c r="D1576" s="106"/>
      <c r="E1576" s="107"/>
      <c r="F1576" s="107"/>
      <c r="G1576" s="107"/>
      <c r="H1576" s="103"/>
    </row>
    <row r="1577" spans="1:8" ht="14.55" customHeight="1" x14ac:dyDescent="0.25">
      <c r="A1577" s="104"/>
      <c r="B1577" s="104"/>
      <c r="C1577" s="105"/>
      <c r="D1577" s="106"/>
      <c r="E1577" s="107"/>
      <c r="F1577" s="107"/>
      <c r="G1577" s="107"/>
      <c r="H1577" s="103"/>
    </row>
    <row r="1578" spans="1:8" ht="14.55" customHeight="1" x14ac:dyDescent="0.25">
      <c r="A1578" s="104"/>
      <c r="B1578" s="104"/>
      <c r="C1578" s="105"/>
      <c r="D1578" s="106"/>
      <c r="E1578" s="107"/>
      <c r="F1578" s="107"/>
      <c r="G1578" s="107"/>
      <c r="H1578" s="103"/>
    </row>
    <row r="1579" spans="1:8" ht="14.55" customHeight="1" x14ac:dyDescent="0.25">
      <c r="A1579" s="104"/>
      <c r="B1579" s="104"/>
      <c r="C1579" s="105"/>
      <c r="D1579" s="106"/>
      <c r="E1579" s="107"/>
      <c r="F1579" s="107"/>
      <c r="G1579" s="107"/>
      <c r="H1579" s="103"/>
    </row>
    <row r="1580" spans="1:8" ht="14.55" customHeight="1" x14ac:dyDescent="0.25">
      <c r="A1580" s="104"/>
      <c r="B1580" s="104"/>
      <c r="C1580" s="105"/>
      <c r="D1580" s="106"/>
      <c r="E1580" s="107"/>
      <c r="F1580" s="107"/>
      <c r="G1580" s="107"/>
      <c r="H1580" s="103"/>
    </row>
    <row r="1581" spans="1:8" ht="14.55" customHeight="1" x14ac:dyDescent="0.25">
      <c r="A1581" s="104"/>
      <c r="B1581" s="104"/>
      <c r="C1581" s="105"/>
      <c r="D1581" s="106"/>
      <c r="E1581" s="107"/>
      <c r="F1581" s="107"/>
      <c r="G1581" s="107"/>
      <c r="H1581" s="103"/>
    </row>
    <row r="1582" spans="1:8" ht="14.55" customHeight="1" x14ac:dyDescent="0.25">
      <c r="A1582" s="104"/>
      <c r="B1582" s="104"/>
      <c r="C1582" s="105"/>
      <c r="D1582" s="106"/>
      <c r="E1582" s="107"/>
      <c r="F1582" s="107"/>
      <c r="G1582" s="107"/>
      <c r="H1582" s="103"/>
    </row>
    <row r="1583" spans="1:8" ht="14.55" customHeight="1" x14ac:dyDescent="0.25">
      <c r="A1583" s="104"/>
      <c r="B1583" s="104"/>
      <c r="C1583" s="105"/>
      <c r="D1583" s="106"/>
      <c r="E1583" s="107"/>
      <c r="F1583" s="107"/>
      <c r="G1583" s="107"/>
      <c r="H1583" s="103"/>
    </row>
    <row r="1584" spans="1:8" ht="14.55" customHeight="1" x14ac:dyDescent="0.25">
      <c r="A1584" s="104"/>
      <c r="B1584" s="104"/>
      <c r="C1584" s="105"/>
      <c r="D1584" s="106"/>
      <c r="E1584" s="107"/>
      <c r="F1584" s="107"/>
      <c r="G1584" s="107"/>
      <c r="H1584" s="103"/>
    </row>
    <row r="1585" spans="1:8" ht="14.55" customHeight="1" x14ac:dyDescent="0.25">
      <c r="A1585" s="104"/>
      <c r="B1585" s="104"/>
      <c r="C1585" s="105"/>
      <c r="D1585" s="106"/>
      <c r="E1585" s="107"/>
      <c r="F1585" s="107"/>
      <c r="G1585" s="107"/>
      <c r="H1585" s="103"/>
    </row>
    <row r="1586" spans="1:8" ht="14.55" customHeight="1" x14ac:dyDescent="0.25">
      <c r="A1586" s="104"/>
      <c r="B1586" s="104"/>
      <c r="C1586" s="105"/>
      <c r="D1586" s="106"/>
      <c r="E1586" s="107"/>
      <c r="F1586" s="107"/>
      <c r="G1586" s="107"/>
      <c r="H1586" s="103"/>
    </row>
    <row r="1587" spans="1:8" ht="14.55" customHeight="1" x14ac:dyDescent="0.25">
      <c r="A1587" s="104"/>
      <c r="B1587" s="104"/>
      <c r="C1587" s="105"/>
      <c r="D1587" s="106"/>
      <c r="E1587" s="107"/>
      <c r="F1587" s="107"/>
      <c r="G1587" s="107"/>
      <c r="H1587" s="103"/>
    </row>
    <row r="1588" spans="1:8" ht="14.55" customHeight="1" x14ac:dyDescent="0.25">
      <c r="A1588" s="104"/>
      <c r="B1588" s="104"/>
      <c r="C1588" s="105"/>
      <c r="D1588" s="106"/>
      <c r="E1588" s="107"/>
      <c r="F1588" s="107"/>
      <c r="G1588" s="107"/>
      <c r="H1588" s="103"/>
    </row>
    <row r="1589" spans="1:8" ht="14.55" customHeight="1" x14ac:dyDescent="0.25">
      <c r="A1589" s="104"/>
      <c r="B1589" s="104"/>
      <c r="C1589" s="105"/>
      <c r="D1589" s="106"/>
      <c r="E1589" s="107"/>
      <c r="F1589" s="107"/>
      <c r="G1589" s="107"/>
      <c r="H1589" s="103"/>
    </row>
    <row r="1590" spans="1:8" ht="14.55" customHeight="1" x14ac:dyDescent="0.25">
      <c r="A1590" s="104"/>
      <c r="B1590" s="104"/>
      <c r="C1590" s="105"/>
      <c r="D1590" s="106"/>
      <c r="E1590" s="107"/>
      <c r="F1590" s="107"/>
      <c r="G1590" s="107"/>
      <c r="H1590" s="103"/>
    </row>
    <row r="1591" spans="1:8" ht="14.55" customHeight="1" x14ac:dyDescent="0.25">
      <c r="A1591" s="104"/>
      <c r="B1591" s="104"/>
      <c r="C1591" s="105"/>
      <c r="D1591" s="106"/>
      <c r="E1591" s="107"/>
      <c r="F1591" s="107"/>
      <c r="G1591" s="107"/>
      <c r="H1591" s="103"/>
    </row>
    <row r="1592" spans="1:8" ht="14.55" customHeight="1" x14ac:dyDescent="0.25">
      <c r="A1592" s="104"/>
      <c r="B1592" s="104"/>
      <c r="C1592" s="105"/>
      <c r="D1592" s="106"/>
      <c r="E1592" s="107"/>
      <c r="F1592" s="107"/>
      <c r="G1592" s="107"/>
      <c r="H1592" s="103"/>
    </row>
    <row r="1593" spans="1:8" ht="14.55" customHeight="1" x14ac:dyDescent="0.25">
      <c r="A1593" s="104"/>
      <c r="B1593" s="104"/>
      <c r="C1593" s="105"/>
      <c r="D1593" s="106"/>
      <c r="E1593" s="107"/>
      <c r="F1593" s="107"/>
      <c r="G1593" s="107"/>
      <c r="H1593" s="103"/>
    </row>
    <row r="1594" spans="1:8" ht="14.55" customHeight="1" x14ac:dyDescent="0.25">
      <c r="A1594" s="104"/>
      <c r="B1594" s="104"/>
      <c r="C1594" s="105"/>
      <c r="D1594" s="106"/>
      <c r="E1594" s="107"/>
      <c r="F1594" s="107"/>
      <c r="G1594" s="107"/>
      <c r="H1594" s="103"/>
    </row>
    <row r="1595" spans="1:8" ht="14.55" customHeight="1" x14ac:dyDescent="0.25">
      <c r="A1595" s="104"/>
      <c r="B1595" s="104"/>
      <c r="C1595" s="105"/>
      <c r="D1595" s="106"/>
      <c r="E1595" s="107"/>
      <c r="F1595" s="107"/>
      <c r="G1595" s="107"/>
      <c r="H1595" s="103"/>
    </row>
    <row r="1596" spans="1:8" ht="14.55" customHeight="1" x14ac:dyDescent="0.25">
      <c r="A1596" s="104"/>
      <c r="B1596" s="104"/>
      <c r="C1596" s="105"/>
      <c r="D1596" s="106"/>
      <c r="E1596" s="107"/>
      <c r="F1596" s="107"/>
      <c r="G1596" s="107"/>
      <c r="H1596" s="103"/>
    </row>
    <row r="1597" spans="1:8" ht="14.55" customHeight="1" x14ac:dyDescent="0.25">
      <c r="A1597" s="104"/>
      <c r="B1597" s="104"/>
      <c r="C1597" s="105"/>
      <c r="D1597" s="106"/>
      <c r="E1597" s="107"/>
      <c r="F1597" s="107"/>
      <c r="G1597" s="107"/>
      <c r="H1597" s="103"/>
    </row>
    <row r="1598" spans="1:8" ht="14.55" customHeight="1" x14ac:dyDescent="0.25">
      <c r="A1598" s="104"/>
      <c r="B1598" s="104"/>
      <c r="C1598" s="105"/>
      <c r="D1598" s="106"/>
      <c r="E1598" s="107"/>
      <c r="F1598" s="107"/>
      <c r="G1598" s="107"/>
      <c r="H1598" s="103"/>
    </row>
    <row r="1599" spans="1:8" ht="14.55" customHeight="1" x14ac:dyDescent="0.25">
      <c r="A1599" s="104"/>
      <c r="B1599" s="104"/>
      <c r="C1599" s="105"/>
      <c r="D1599" s="106"/>
      <c r="E1599" s="107"/>
      <c r="F1599" s="107"/>
      <c r="G1599" s="107"/>
      <c r="H1599" s="103"/>
    </row>
    <row r="1600" spans="1:8" ht="14.55" customHeight="1" x14ac:dyDescent="0.25">
      <c r="A1600" s="104"/>
      <c r="B1600" s="104"/>
      <c r="C1600" s="105"/>
      <c r="D1600" s="106"/>
      <c r="E1600" s="107"/>
      <c r="F1600" s="107"/>
      <c r="G1600" s="107"/>
      <c r="H1600" s="103"/>
    </row>
    <row r="1601" spans="1:8" ht="14.55" customHeight="1" x14ac:dyDescent="0.25">
      <c r="A1601" s="104"/>
      <c r="B1601" s="104"/>
      <c r="C1601" s="105"/>
      <c r="D1601" s="106"/>
      <c r="E1601" s="107"/>
      <c r="F1601" s="107"/>
      <c r="G1601" s="107"/>
      <c r="H1601" s="103"/>
    </row>
    <row r="1602" spans="1:8" ht="14.55" customHeight="1" x14ac:dyDescent="0.25">
      <c r="A1602" s="104"/>
      <c r="B1602" s="104"/>
      <c r="C1602" s="105"/>
      <c r="D1602" s="106"/>
      <c r="E1602" s="107"/>
      <c r="F1602" s="107"/>
      <c r="G1602" s="107"/>
      <c r="H1602" s="103"/>
    </row>
    <row r="1603" spans="1:8" ht="14.55" customHeight="1" x14ac:dyDescent="0.25">
      <c r="A1603" s="104"/>
      <c r="B1603" s="104"/>
      <c r="C1603" s="105"/>
      <c r="D1603" s="106"/>
      <c r="E1603" s="107"/>
      <c r="F1603" s="107"/>
      <c r="G1603" s="107"/>
      <c r="H1603" s="103"/>
    </row>
    <row r="1604" spans="1:8" ht="14.55" customHeight="1" x14ac:dyDescent="0.25">
      <c r="A1604" s="104"/>
      <c r="B1604" s="104"/>
      <c r="C1604" s="105"/>
      <c r="D1604" s="106"/>
      <c r="E1604" s="107"/>
      <c r="F1604" s="107"/>
      <c r="G1604" s="107"/>
      <c r="H1604" s="103"/>
    </row>
    <row r="1605" spans="1:8" ht="14.55" customHeight="1" x14ac:dyDescent="0.25">
      <c r="A1605" s="104"/>
      <c r="B1605" s="104"/>
      <c r="C1605" s="105"/>
      <c r="D1605" s="106"/>
      <c r="E1605" s="107"/>
      <c r="F1605" s="107"/>
      <c r="G1605" s="107"/>
      <c r="H1605" s="103"/>
    </row>
    <row r="1606" spans="1:8" ht="14.55" customHeight="1" x14ac:dyDescent="0.25">
      <c r="A1606" s="104"/>
      <c r="B1606" s="104"/>
      <c r="C1606" s="105"/>
      <c r="D1606" s="106"/>
      <c r="E1606" s="107"/>
      <c r="F1606" s="107"/>
      <c r="G1606" s="107"/>
      <c r="H1606" s="103"/>
    </row>
    <row r="1607" spans="1:8" ht="14.55" customHeight="1" x14ac:dyDescent="0.25">
      <c r="A1607" s="104"/>
      <c r="B1607" s="104"/>
      <c r="C1607" s="105"/>
      <c r="D1607" s="106"/>
      <c r="E1607" s="107"/>
      <c r="F1607" s="107"/>
      <c r="G1607" s="107"/>
      <c r="H1607" s="103"/>
    </row>
    <row r="1608" spans="1:8" ht="14.55" customHeight="1" x14ac:dyDescent="0.25">
      <c r="A1608" s="104"/>
      <c r="B1608" s="104"/>
      <c r="C1608" s="105"/>
      <c r="D1608" s="106"/>
      <c r="E1608" s="107"/>
      <c r="F1608" s="107"/>
      <c r="G1608" s="107"/>
      <c r="H1608" s="103"/>
    </row>
    <row r="1609" spans="1:8" ht="14.55" customHeight="1" x14ac:dyDescent="0.25">
      <c r="A1609" s="104"/>
      <c r="B1609" s="104"/>
      <c r="C1609" s="105"/>
      <c r="D1609" s="106"/>
      <c r="E1609" s="107"/>
      <c r="F1609" s="107"/>
      <c r="G1609" s="107"/>
      <c r="H1609" s="103"/>
    </row>
    <row r="1610" spans="1:8" ht="14.55" customHeight="1" x14ac:dyDescent="0.25">
      <c r="A1610" s="104"/>
      <c r="B1610" s="104"/>
      <c r="C1610" s="105"/>
      <c r="D1610" s="106"/>
      <c r="E1610" s="107"/>
      <c r="F1610" s="107"/>
      <c r="G1610" s="107"/>
      <c r="H1610" s="103"/>
    </row>
    <row r="1611" spans="1:8" ht="14.55" customHeight="1" x14ac:dyDescent="0.25">
      <c r="A1611" s="104"/>
      <c r="B1611" s="104"/>
      <c r="C1611" s="105"/>
      <c r="D1611" s="106"/>
      <c r="E1611" s="107"/>
      <c r="F1611" s="107"/>
      <c r="G1611" s="107"/>
      <c r="H1611" s="103"/>
    </row>
    <row r="1612" spans="1:8" ht="14.55" customHeight="1" x14ac:dyDescent="0.25">
      <c r="A1612" s="104"/>
      <c r="B1612" s="104"/>
      <c r="C1612" s="105"/>
      <c r="D1612" s="106"/>
      <c r="E1612" s="107"/>
      <c r="F1612" s="107"/>
      <c r="G1612" s="107"/>
      <c r="H1612" s="103"/>
    </row>
    <row r="1613" spans="1:8" ht="14.55" customHeight="1" x14ac:dyDescent="0.25">
      <c r="A1613" s="104"/>
      <c r="B1613" s="104"/>
      <c r="C1613" s="105"/>
      <c r="D1613" s="106"/>
      <c r="E1613" s="107"/>
      <c r="F1613" s="107"/>
      <c r="G1613" s="107"/>
      <c r="H1613" s="103"/>
    </row>
    <row r="1614" spans="1:8" ht="14.55" customHeight="1" x14ac:dyDescent="0.25">
      <c r="A1614" s="104"/>
      <c r="B1614" s="104"/>
      <c r="C1614" s="105"/>
      <c r="D1614" s="106"/>
      <c r="E1614" s="107"/>
      <c r="F1614" s="107"/>
      <c r="G1614" s="107"/>
      <c r="H1614" s="103"/>
    </row>
    <row r="1615" spans="1:8" ht="14.55" customHeight="1" x14ac:dyDescent="0.25">
      <c r="A1615" s="104"/>
      <c r="B1615" s="104"/>
      <c r="C1615" s="105"/>
      <c r="D1615" s="106"/>
      <c r="E1615" s="107"/>
      <c r="F1615" s="107"/>
      <c r="G1615" s="107"/>
      <c r="H1615" s="103"/>
    </row>
    <row r="1616" spans="1:8" ht="14.55" customHeight="1" x14ac:dyDescent="0.25">
      <c r="A1616" s="104"/>
      <c r="B1616" s="104"/>
      <c r="C1616" s="105"/>
      <c r="D1616" s="106"/>
      <c r="E1616" s="107"/>
      <c r="F1616" s="107"/>
      <c r="G1616" s="107"/>
      <c r="H1616" s="103"/>
    </row>
    <row r="1617" spans="1:8" ht="14.55" customHeight="1" x14ac:dyDescent="0.25">
      <c r="A1617" s="104"/>
      <c r="B1617" s="104"/>
      <c r="C1617" s="105"/>
      <c r="D1617" s="106"/>
      <c r="E1617" s="107"/>
      <c r="F1617" s="107"/>
      <c r="G1617" s="107"/>
      <c r="H1617" s="103"/>
    </row>
    <row r="1618" spans="1:8" ht="14.55" customHeight="1" x14ac:dyDescent="0.25">
      <c r="A1618" s="104"/>
      <c r="B1618" s="104"/>
      <c r="C1618" s="105"/>
      <c r="D1618" s="106"/>
      <c r="E1618" s="107"/>
      <c r="F1618" s="107"/>
      <c r="G1618" s="107"/>
      <c r="H1618" s="103"/>
    </row>
    <row r="1619" spans="1:8" ht="14.55" customHeight="1" x14ac:dyDescent="0.25">
      <c r="A1619" s="104"/>
      <c r="B1619" s="104"/>
      <c r="C1619" s="105"/>
      <c r="D1619" s="106"/>
      <c r="E1619" s="107"/>
      <c r="F1619" s="107"/>
      <c r="G1619" s="107"/>
      <c r="H1619" s="103"/>
    </row>
    <row r="1620" spans="1:8" ht="14.55" customHeight="1" x14ac:dyDescent="0.25">
      <c r="A1620" s="104"/>
      <c r="B1620" s="104"/>
      <c r="C1620" s="105"/>
      <c r="D1620" s="106"/>
      <c r="E1620" s="107"/>
      <c r="F1620" s="107"/>
      <c r="G1620" s="107"/>
      <c r="H1620" s="103"/>
    </row>
    <row r="1621" spans="1:8" ht="14.55" customHeight="1" x14ac:dyDescent="0.25">
      <c r="A1621" s="104"/>
      <c r="B1621" s="104"/>
      <c r="C1621" s="105"/>
      <c r="D1621" s="106"/>
      <c r="E1621" s="107"/>
      <c r="F1621" s="107"/>
      <c r="G1621" s="107"/>
      <c r="H1621" s="103"/>
    </row>
    <row r="1622" spans="1:8" ht="14.55" customHeight="1" x14ac:dyDescent="0.25">
      <c r="A1622" s="104"/>
      <c r="B1622" s="104"/>
      <c r="C1622" s="105"/>
      <c r="D1622" s="106"/>
      <c r="E1622" s="107"/>
      <c r="F1622" s="107"/>
      <c r="G1622" s="107"/>
      <c r="H1622" s="103"/>
    </row>
    <row r="1623" spans="1:8" ht="14.55" customHeight="1" x14ac:dyDescent="0.25">
      <c r="A1623" s="104"/>
      <c r="B1623" s="104"/>
      <c r="C1623" s="105"/>
      <c r="D1623" s="106"/>
      <c r="E1623" s="107"/>
      <c r="F1623" s="107"/>
      <c r="G1623" s="107"/>
      <c r="H1623" s="103"/>
    </row>
    <row r="1624" spans="1:8" ht="14.55" customHeight="1" x14ac:dyDescent="0.25">
      <c r="A1624" s="104"/>
      <c r="B1624" s="104"/>
      <c r="C1624" s="105"/>
      <c r="D1624" s="106"/>
      <c r="E1624" s="107"/>
      <c r="F1624" s="107"/>
      <c r="G1624" s="107"/>
      <c r="H1624" s="103"/>
    </row>
    <row r="1625" spans="1:8" ht="14.55" customHeight="1" x14ac:dyDescent="0.25">
      <c r="A1625" s="104"/>
      <c r="B1625" s="104"/>
      <c r="C1625" s="105"/>
      <c r="D1625" s="106"/>
      <c r="E1625" s="107"/>
      <c r="F1625" s="107"/>
      <c r="G1625" s="107"/>
      <c r="H1625" s="103"/>
    </row>
    <row r="1626" spans="1:8" ht="14.55" customHeight="1" x14ac:dyDescent="0.25">
      <c r="A1626" s="104"/>
      <c r="B1626" s="104"/>
      <c r="C1626" s="105"/>
      <c r="D1626" s="106"/>
      <c r="E1626" s="107"/>
      <c r="F1626" s="107"/>
      <c r="G1626" s="107"/>
      <c r="H1626" s="103"/>
    </row>
    <row r="1627" spans="1:8" ht="14.55" customHeight="1" x14ac:dyDescent="0.25">
      <c r="A1627" s="104"/>
      <c r="B1627" s="104"/>
      <c r="C1627" s="105"/>
      <c r="D1627" s="106"/>
      <c r="E1627" s="107"/>
      <c r="F1627" s="107"/>
      <c r="G1627" s="107"/>
      <c r="H1627" s="103"/>
    </row>
    <row r="1628" spans="1:8" ht="14.55" customHeight="1" x14ac:dyDescent="0.25">
      <c r="A1628" s="104"/>
      <c r="B1628" s="104"/>
      <c r="C1628" s="105"/>
      <c r="D1628" s="106"/>
      <c r="E1628" s="107"/>
      <c r="F1628" s="107"/>
      <c r="G1628" s="107"/>
      <c r="H1628" s="103"/>
    </row>
    <row r="1629" spans="1:8" ht="14.55" customHeight="1" x14ac:dyDescent="0.25">
      <c r="A1629" s="104"/>
      <c r="B1629" s="104"/>
      <c r="C1629" s="105"/>
      <c r="D1629" s="106"/>
      <c r="E1629" s="107"/>
      <c r="F1629" s="107"/>
      <c r="G1629" s="107"/>
      <c r="H1629" s="103"/>
    </row>
    <row r="1630" spans="1:8" ht="14.55" customHeight="1" x14ac:dyDescent="0.25">
      <c r="A1630" s="104"/>
      <c r="B1630" s="104"/>
      <c r="C1630" s="105"/>
      <c r="D1630" s="106"/>
      <c r="E1630" s="107"/>
      <c r="F1630" s="107"/>
      <c r="G1630" s="107"/>
      <c r="H1630" s="103"/>
    </row>
    <row r="1631" spans="1:8" ht="14.55" customHeight="1" x14ac:dyDescent="0.25">
      <c r="A1631" s="104"/>
      <c r="B1631" s="104"/>
      <c r="C1631" s="105"/>
      <c r="D1631" s="106"/>
      <c r="E1631" s="107"/>
      <c r="F1631" s="107"/>
      <c r="G1631" s="107"/>
      <c r="H1631" s="103"/>
    </row>
    <row r="1632" spans="1:8" ht="14.55" customHeight="1" x14ac:dyDescent="0.25">
      <c r="A1632" s="104"/>
      <c r="B1632" s="104"/>
      <c r="C1632" s="105"/>
      <c r="D1632" s="106"/>
      <c r="E1632" s="107"/>
      <c r="F1632" s="107"/>
      <c r="G1632" s="107"/>
      <c r="H1632" s="103"/>
    </row>
    <row r="1633" spans="1:8" ht="14.55" customHeight="1" x14ac:dyDescent="0.25">
      <c r="A1633" s="104"/>
      <c r="B1633" s="104"/>
      <c r="C1633" s="105"/>
      <c r="D1633" s="106"/>
      <c r="E1633" s="107"/>
      <c r="F1633" s="107"/>
      <c r="G1633" s="107"/>
      <c r="H1633" s="103"/>
    </row>
    <row r="1634" spans="1:8" ht="14.55" customHeight="1" x14ac:dyDescent="0.25">
      <c r="A1634" s="104"/>
      <c r="B1634" s="104"/>
      <c r="C1634" s="105"/>
      <c r="D1634" s="106"/>
      <c r="E1634" s="107"/>
      <c r="F1634" s="107"/>
      <c r="G1634" s="107"/>
      <c r="H1634" s="103"/>
    </row>
    <row r="1635" spans="1:8" ht="14.55" customHeight="1" x14ac:dyDescent="0.25">
      <c r="A1635" s="104"/>
      <c r="B1635" s="104"/>
      <c r="C1635" s="105"/>
      <c r="D1635" s="106"/>
      <c r="E1635" s="107"/>
      <c r="F1635" s="107"/>
      <c r="G1635" s="107"/>
      <c r="H1635" s="103"/>
    </row>
    <row r="1636" spans="1:8" ht="14.55" customHeight="1" x14ac:dyDescent="0.25">
      <c r="A1636" s="104"/>
      <c r="B1636" s="104"/>
      <c r="C1636" s="105"/>
      <c r="D1636" s="106"/>
      <c r="E1636" s="107"/>
      <c r="F1636" s="107"/>
      <c r="G1636" s="107"/>
      <c r="H1636" s="103"/>
    </row>
    <row r="1637" spans="1:8" ht="14.55" customHeight="1" x14ac:dyDescent="0.25">
      <c r="A1637" s="104"/>
      <c r="B1637" s="104"/>
      <c r="C1637" s="105"/>
      <c r="D1637" s="106"/>
      <c r="E1637" s="107"/>
      <c r="F1637" s="107"/>
      <c r="G1637" s="107"/>
      <c r="H1637" s="103"/>
    </row>
    <row r="1638" spans="1:8" ht="14.55" customHeight="1" x14ac:dyDescent="0.25">
      <c r="A1638" s="104"/>
      <c r="B1638" s="104"/>
      <c r="C1638" s="105"/>
      <c r="D1638" s="106"/>
      <c r="E1638" s="107"/>
      <c r="F1638" s="107"/>
      <c r="G1638" s="107"/>
      <c r="H1638" s="103"/>
    </row>
    <row r="1639" spans="1:8" ht="14.55" customHeight="1" x14ac:dyDescent="0.25">
      <c r="A1639" s="104"/>
      <c r="B1639" s="104"/>
      <c r="C1639" s="105"/>
      <c r="D1639" s="106"/>
      <c r="E1639" s="107"/>
      <c r="F1639" s="107"/>
      <c r="G1639" s="107"/>
      <c r="H1639" s="103"/>
    </row>
    <row r="1640" spans="1:8" ht="14.55" customHeight="1" x14ac:dyDescent="0.25">
      <c r="A1640" s="104"/>
      <c r="B1640" s="104"/>
      <c r="C1640" s="105"/>
      <c r="D1640" s="106"/>
      <c r="E1640" s="107"/>
      <c r="F1640" s="107"/>
      <c r="G1640" s="107"/>
      <c r="H1640" s="103"/>
    </row>
    <row r="1641" spans="1:8" ht="14.55" customHeight="1" x14ac:dyDescent="0.25">
      <c r="A1641" s="104"/>
      <c r="B1641" s="104"/>
      <c r="C1641" s="105"/>
      <c r="D1641" s="106"/>
      <c r="E1641" s="107"/>
      <c r="F1641" s="107"/>
      <c r="G1641" s="107"/>
      <c r="H1641" s="103"/>
    </row>
    <row r="1642" spans="1:8" ht="14.55" customHeight="1" x14ac:dyDescent="0.25">
      <c r="A1642" s="104"/>
      <c r="B1642" s="104"/>
      <c r="C1642" s="105"/>
      <c r="D1642" s="106"/>
      <c r="E1642" s="107"/>
      <c r="F1642" s="107"/>
      <c r="G1642" s="107"/>
      <c r="H1642" s="103"/>
    </row>
    <row r="1643" spans="1:8" ht="14.55" customHeight="1" x14ac:dyDescent="0.25">
      <c r="A1643" s="104"/>
      <c r="B1643" s="104"/>
      <c r="C1643" s="105"/>
      <c r="D1643" s="106"/>
      <c r="E1643" s="107"/>
      <c r="F1643" s="107"/>
      <c r="G1643" s="107"/>
      <c r="H1643" s="103"/>
    </row>
    <row r="1644" spans="1:8" ht="14.55" customHeight="1" x14ac:dyDescent="0.25">
      <c r="A1644" s="104"/>
      <c r="B1644" s="104"/>
      <c r="C1644" s="105"/>
      <c r="D1644" s="106"/>
      <c r="E1644" s="107"/>
      <c r="F1644" s="107"/>
      <c r="G1644" s="107"/>
      <c r="H1644" s="103"/>
    </row>
    <row r="1645" spans="1:8" ht="14.55" customHeight="1" x14ac:dyDescent="0.25">
      <c r="A1645" s="104"/>
      <c r="B1645" s="104"/>
      <c r="C1645" s="105"/>
      <c r="D1645" s="106"/>
      <c r="E1645" s="107"/>
      <c r="F1645" s="107"/>
      <c r="G1645" s="107"/>
      <c r="H1645" s="103"/>
    </row>
    <row r="1646" spans="1:8" ht="14.55" customHeight="1" x14ac:dyDescent="0.25">
      <c r="A1646" s="104"/>
      <c r="B1646" s="104"/>
      <c r="C1646" s="105"/>
      <c r="D1646" s="106"/>
      <c r="E1646" s="107"/>
      <c r="F1646" s="107"/>
      <c r="G1646" s="107"/>
      <c r="H1646" s="103"/>
    </row>
    <row r="1647" spans="1:8" ht="14.55" customHeight="1" x14ac:dyDescent="0.25">
      <c r="A1647" s="104"/>
      <c r="B1647" s="104"/>
      <c r="C1647" s="105"/>
      <c r="D1647" s="106"/>
      <c r="E1647" s="107"/>
      <c r="F1647" s="107"/>
      <c r="G1647" s="107"/>
      <c r="H1647" s="103"/>
    </row>
    <row r="1648" spans="1:8" ht="14.55" customHeight="1" x14ac:dyDescent="0.25">
      <c r="A1648" s="104"/>
      <c r="B1648" s="104"/>
      <c r="C1648" s="105"/>
      <c r="D1648" s="106"/>
      <c r="E1648" s="107"/>
      <c r="F1648" s="107"/>
      <c r="G1648" s="107"/>
      <c r="H1648" s="103"/>
    </row>
    <row r="1649" spans="1:8" ht="14.55" customHeight="1" x14ac:dyDescent="0.25">
      <c r="A1649" s="104"/>
      <c r="B1649" s="104"/>
      <c r="C1649" s="105"/>
      <c r="D1649" s="106"/>
      <c r="E1649" s="107"/>
      <c r="F1649" s="107"/>
      <c r="G1649" s="107"/>
      <c r="H1649" s="103"/>
    </row>
    <row r="1650" spans="1:8" ht="14.55" customHeight="1" x14ac:dyDescent="0.25">
      <c r="A1650" s="104"/>
      <c r="B1650" s="104"/>
      <c r="C1650" s="105"/>
      <c r="D1650" s="106"/>
      <c r="E1650" s="107"/>
      <c r="F1650" s="107"/>
      <c r="G1650" s="107"/>
      <c r="H1650" s="103"/>
    </row>
    <row r="1651" spans="1:8" ht="14.55" customHeight="1" x14ac:dyDescent="0.25">
      <c r="A1651" s="104"/>
      <c r="B1651" s="104"/>
      <c r="C1651" s="105"/>
      <c r="D1651" s="106"/>
      <c r="E1651" s="107"/>
      <c r="F1651" s="107"/>
      <c r="G1651" s="107"/>
      <c r="H1651" s="103"/>
    </row>
    <row r="1652" spans="1:8" ht="14.55" customHeight="1" x14ac:dyDescent="0.25">
      <c r="A1652" s="104"/>
      <c r="B1652" s="104"/>
      <c r="C1652" s="105"/>
      <c r="D1652" s="106"/>
      <c r="E1652" s="107"/>
      <c r="F1652" s="107"/>
      <c r="G1652" s="107"/>
      <c r="H1652" s="103"/>
    </row>
    <row r="1653" spans="1:8" ht="14.55" customHeight="1" x14ac:dyDescent="0.25">
      <c r="A1653" s="104"/>
      <c r="B1653" s="104"/>
      <c r="C1653" s="105"/>
      <c r="D1653" s="106"/>
      <c r="E1653" s="107"/>
      <c r="F1653" s="107"/>
      <c r="G1653" s="107"/>
      <c r="H1653" s="103"/>
    </row>
    <row r="1654" spans="1:8" ht="14.55" customHeight="1" x14ac:dyDescent="0.25">
      <c r="A1654" s="104"/>
      <c r="B1654" s="104"/>
      <c r="C1654" s="105"/>
      <c r="D1654" s="106"/>
      <c r="E1654" s="107"/>
      <c r="F1654" s="107"/>
      <c r="G1654" s="107"/>
      <c r="H1654" s="103"/>
    </row>
    <row r="1655" spans="1:8" ht="14.55" customHeight="1" x14ac:dyDescent="0.25">
      <c r="A1655" s="104"/>
      <c r="B1655" s="104"/>
      <c r="C1655" s="105"/>
      <c r="D1655" s="106"/>
      <c r="E1655" s="107"/>
      <c r="F1655" s="107"/>
      <c r="G1655" s="107"/>
      <c r="H1655" s="103"/>
    </row>
    <row r="1656" spans="1:8" ht="14.55" customHeight="1" x14ac:dyDescent="0.25">
      <c r="A1656" s="104"/>
      <c r="B1656" s="104"/>
      <c r="C1656" s="105"/>
      <c r="D1656" s="106"/>
      <c r="E1656" s="107"/>
      <c r="F1656" s="107"/>
      <c r="G1656" s="107"/>
      <c r="H1656" s="103"/>
    </row>
    <row r="1657" spans="1:8" ht="14.55" customHeight="1" x14ac:dyDescent="0.25">
      <c r="A1657" s="104"/>
      <c r="B1657" s="104"/>
      <c r="C1657" s="105"/>
      <c r="D1657" s="106"/>
      <c r="E1657" s="107"/>
      <c r="F1657" s="107"/>
      <c r="G1657" s="107"/>
      <c r="H1657" s="103"/>
    </row>
    <row r="1658" spans="1:8" ht="14.55" customHeight="1" x14ac:dyDescent="0.25">
      <c r="A1658" s="104"/>
      <c r="B1658" s="104"/>
      <c r="C1658" s="105"/>
      <c r="D1658" s="106"/>
      <c r="E1658" s="107"/>
      <c r="F1658" s="107"/>
      <c r="G1658" s="107"/>
      <c r="H1658" s="103"/>
    </row>
    <row r="1659" spans="1:8" ht="14.55" customHeight="1" x14ac:dyDescent="0.25">
      <c r="A1659" s="104"/>
      <c r="B1659" s="104"/>
      <c r="C1659" s="105"/>
      <c r="D1659" s="106"/>
      <c r="E1659" s="107"/>
      <c r="F1659" s="107"/>
      <c r="G1659" s="107"/>
      <c r="H1659" s="103"/>
    </row>
    <row r="1660" spans="1:8" ht="14.55" customHeight="1" x14ac:dyDescent="0.25">
      <c r="A1660" s="104"/>
      <c r="B1660" s="104"/>
      <c r="C1660" s="105"/>
      <c r="D1660" s="106"/>
      <c r="E1660" s="107"/>
      <c r="F1660" s="107"/>
      <c r="G1660" s="107"/>
      <c r="H1660" s="103"/>
    </row>
    <row r="1661" spans="1:8" ht="14.55" customHeight="1" x14ac:dyDescent="0.25">
      <c r="A1661" s="104"/>
      <c r="B1661" s="104"/>
      <c r="C1661" s="105"/>
      <c r="D1661" s="106"/>
      <c r="E1661" s="107"/>
      <c r="F1661" s="107"/>
      <c r="G1661" s="107"/>
      <c r="H1661" s="103"/>
    </row>
    <row r="1662" spans="1:8" ht="14.55" customHeight="1" x14ac:dyDescent="0.25">
      <c r="A1662" s="104"/>
      <c r="B1662" s="104"/>
      <c r="C1662" s="105"/>
      <c r="D1662" s="106"/>
      <c r="E1662" s="107"/>
      <c r="F1662" s="107"/>
      <c r="G1662" s="107"/>
      <c r="H1662" s="103"/>
    </row>
    <row r="1663" spans="1:8" ht="14.55" customHeight="1" x14ac:dyDescent="0.25">
      <c r="A1663" s="104"/>
      <c r="B1663" s="104"/>
      <c r="C1663" s="105"/>
      <c r="D1663" s="106"/>
      <c r="E1663" s="107"/>
      <c r="F1663" s="107"/>
      <c r="G1663" s="107"/>
      <c r="H1663" s="103"/>
    </row>
    <row r="1664" spans="1:8" ht="14.55" customHeight="1" x14ac:dyDescent="0.25">
      <c r="A1664" s="104"/>
      <c r="B1664" s="104"/>
      <c r="C1664" s="105"/>
      <c r="D1664" s="106"/>
      <c r="E1664" s="107"/>
      <c r="F1664" s="107"/>
      <c r="G1664" s="107"/>
      <c r="H1664" s="103"/>
    </row>
    <row r="1665" spans="1:8" ht="14.55" customHeight="1" x14ac:dyDescent="0.25">
      <c r="A1665" s="104"/>
      <c r="B1665" s="104"/>
      <c r="C1665" s="105"/>
      <c r="D1665" s="106"/>
      <c r="E1665" s="107"/>
      <c r="F1665" s="107"/>
      <c r="G1665" s="107"/>
      <c r="H1665" s="103"/>
    </row>
    <row r="1666" spans="1:8" ht="14.55" customHeight="1" x14ac:dyDescent="0.25">
      <c r="A1666" s="104"/>
      <c r="B1666" s="104"/>
      <c r="C1666" s="105"/>
      <c r="D1666" s="106"/>
      <c r="E1666" s="107"/>
      <c r="F1666" s="107"/>
      <c r="G1666" s="107"/>
      <c r="H1666" s="103"/>
    </row>
    <row r="1667" spans="1:8" ht="14.55" customHeight="1" x14ac:dyDescent="0.25">
      <c r="A1667" s="104"/>
      <c r="B1667" s="104"/>
      <c r="C1667" s="105"/>
      <c r="D1667" s="106"/>
      <c r="E1667" s="107"/>
      <c r="F1667" s="107"/>
      <c r="G1667" s="107"/>
      <c r="H1667" s="103"/>
    </row>
    <row r="1668" spans="1:8" ht="14.55" customHeight="1" x14ac:dyDescent="0.25">
      <c r="A1668" s="104"/>
      <c r="B1668" s="104"/>
      <c r="C1668" s="105"/>
      <c r="D1668" s="106"/>
      <c r="E1668" s="107"/>
      <c r="F1668" s="107"/>
      <c r="G1668" s="107"/>
      <c r="H1668" s="103"/>
    </row>
    <row r="1669" spans="1:8" ht="14.55" customHeight="1" x14ac:dyDescent="0.25">
      <c r="A1669" s="104"/>
      <c r="B1669" s="104"/>
      <c r="C1669" s="105"/>
      <c r="D1669" s="106"/>
      <c r="E1669" s="107"/>
      <c r="F1669" s="107"/>
      <c r="G1669" s="107"/>
      <c r="H1669" s="103"/>
    </row>
    <row r="1670" spans="1:8" ht="14.55" customHeight="1" x14ac:dyDescent="0.25">
      <c r="A1670" s="104"/>
      <c r="B1670" s="104"/>
      <c r="C1670" s="105"/>
      <c r="D1670" s="106"/>
      <c r="E1670" s="107"/>
      <c r="F1670" s="107"/>
      <c r="G1670" s="107"/>
      <c r="H1670" s="103"/>
    </row>
    <row r="1671" spans="1:8" ht="14.55" customHeight="1" x14ac:dyDescent="0.25">
      <c r="A1671" s="104"/>
      <c r="B1671" s="104"/>
      <c r="C1671" s="105"/>
      <c r="D1671" s="106"/>
      <c r="E1671" s="107"/>
      <c r="F1671" s="107"/>
      <c r="G1671" s="107"/>
      <c r="H1671" s="103"/>
    </row>
    <row r="1672" spans="1:8" ht="14.55" customHeight="1" x14ac:dyDescent="0.25">
      <c r="A1672" s="104"/>
      <c r="B1672" s="104"/>
      <c r="C1672" s="105"/>
      <c r="D1672" s="106"/>
      <c r="E1672" s="107"/>
      <c r="F1672" s="107"/>
      <c r="G1672" s="107"/>
      <c r="H1672" s="103"/>
    </row>
    <row r="1673" spans="1:8" ht="14.55" customHeight="1" x14ac:dyDescent="0.25">
      <c r="A1673" s="104"/>
      <c r="B1673" s="104"/>
      <c r="C1673" s="105"/>
      <c r="D1673" s="106"/>
      <c r="E1673" s="107"/>
      <c r="F1673" s="107"/>
      <c r="G1673" s="107"/>
      <c r="H1673" s="103"/>
    </row>
    <row r="1674" spans="1:8" ht="14.55" customHeight="1" x14ac:dyDescent="0.25">
      <c r="A1674" s="104"/>
      <c r="B1674" s="104"/>
      <c r="C1674" s="105"/>
      <c r="D1674" s="106"/>
      <c r="E1674" s="107"/>
      <c r="F1674" s="107"/>
      <c r="G1674" s="107"/>
      <c r="H1674" s="103"/>
    </row>
    <row r="1675" spans="1:8" ht="14.55" customHeight="1" x14ac:dyDescent="0.25">
      <c r="A1675" s="104"/>
      <c r="B1675" s="104"/>
      <c r="C1675" s="105"/>
      <c r="D1675" s="106"/>
      <c r="E1675" s="107"/>
      <c r="F1675" s="107"/>
      <c r="G1675" s="107"/>
      <c r="H1675" s="103"/>
    </row>
    <row r="1676" spans="1:8" ht="14.55" customHeight="1" x14ac:dyDescent="0.25">
      <c r="A1676" s="104"/>
      <c r="B1676" s="104"/>
      <c r="C1676" s="105"/>
      <c r="D1676" s="106"/>
      <c r="E1676" s="107"/>
      <c r="F1676" s="107"/>
      <c r="G1676" s="107"/>
      <c r="H1676" s="103"/>
    </row>
    <row r="1677" spans="1:8" ht="14.55" customHeight="1" x14ac:dyDescent="0.25">
      <c r="A1677" s="104"/>
      <c r="B1677" s="104"/>
      <c r="C1677" s="105"/>
      <c r="D1677" s="106"/>
      <c r="E1677" s="107"/>
      <c r="F1677" s="107"/>
      <c r="G1677" s="107"/>
      <c r="H1677" s="103"/>
    </row>
    <row r="1678" spans="1:8" ht="14.55" customHeight="1" x14ac:dyDescent="0.25">
      <c r="A1678" s="104"/>
      <c r="B1678" s="104"/>
      <c r="C1678" s="105"/>
      <c r="D1678" s="106"/>
      <c r="E1678" s="107"/>
      <c r="F1678" s="107"/>
      <c r="G1678" s="107"/>
      <c r="H1678" s="103"/>
    </row>
    <row r="1679" spans="1:8" ht="14.55" customHeight="1" x14ac:dyDescent="0.25">
      <c r="A1679" s="104"/>
      <c r="B1679" s="104"/>
      <c r="C1679" s="105"/>
      <c r="D1679" s="106"/>
      <c r="E1679" s="107"/>
      <c r="F1679" s="107"/>
      <c r="G1679" s="107"/>
      <c r="H1679" s="103"/>
    </row>
    <row r="1680" spans="1:8" ht="14.55" customHeight="1" x14ac:dyDescent="0.25">
      <c r="A1680" s="104"/>
      <c r="B1680" s="104"/>
      <c r="C1680" s="105"/>
      <c r="D1680" s="106"/>
      <c r="E1680" s="107"/>
      <c r="F1680" s="107"/>
      <c r="G1680" s="107"/>
      <c r="H1680" s="103"/>
    </row>
    <row r="1681" spans="1:8" ht="14.55" customHeight="1" x14ac:dyDescent="0.25">
      <c r="A1681" s="104"/>
      <c r="B1681" s="104"/>
      <c r="C1681" s="105"/>
      <c r="D1681" s="106"/>
      <c r="E1681" s="107"/>
      <c r="F1681" s="107"/>
      <c r="G1681" s="107"/>
      <c r="H1681" s="103"/>
    </row>
    <row r="1682" spans="1:8" ht="14.55" customHeight="1" x14ac:dyDescent="0.25">
      <c r="A1682" s="104"/>
      <c r="B1682" s="104"/>
      <c r="C1682" s="105"/>
      <c r="D1682" s="106"/>
      <c r="E1682" s="107"/>
      <c r="F1682" s="107"/>
      <c r="G1682" s="107"/>
      <c r="H1682" s="103"/>
    </row>
    <row r="1683" spans="1:8" ht="14.55" customHeight="1" x14ac:dyDescent="0.25">
      <c r="A1683" s="104"/>
      <c r="B1683" s="104"/>
      <c r="C1683" s="105"/>
      <c r="D1683" s="106"/>
      <c r="E1683" s="107"/>
      <c r="F1683" s="107"/>
      <c r="G1683" s="107"/>
      <c r="H1683" s="103"/>
    </row>
    <row r="1684" spans="1:8" ht="14.55" customHeight="1" x14ac:dyDescent="0.25">
      <c r="A1684" s="104"/>
      <c r="B1684" s="104"/>
      <c r="C1684" s="105"/>
      <c r="D1684" s="106"/>
      <c r="E1684" s="107"/>
      <c r="F1684" s="107"/>
      <c r="G1684" s="107"/>
      <c r="H1684" s="103"/>
    </row>
    <row r="1685" spans="1:8" ht="14.55" customHeight="1" x14ac:dyDescent="0.25">
      <c r="A1685" s="104"/>
      <c r="B1685" s="104"/>
      <c r="C1685" s="105"/>
      <c r="D1685" s="106"/>
      <c r="E1685" s="107"/>
      <c r="F1685" s="107"/>
      <c r="G1685" s="107"/>
      <c r="H1685" s="103"/>
    </row>
    <row r="1686" spans="1:8" ht="14.55" customHeight="1" x14ac:dyDescent="0.25">
      <c r="A1686" s="104"/>
      <c r="B1686" s="104"/>
      <c r="C1686" s="105"/>
      <c r="D1686" s="106"/>
      <c r="E1686" s="107"/>
      <c r="F1686" s="107"/>
      <c r="G1686" s="107"/>
      <c r="H1686" s="103"/>
    </row>
    <row r="1687" spans="1:8" ht="14.55" customHeight="1" x14ac:dyDescent="0.25">
      <c r="A1687" s="104"/>
      <c r="B1687" s="104"/>
      <c r="C1687" s="105"/>
      <c r="D1687" s="106"/>
      <c r="E1687" s="107"/>
      <c r="F1687" s="107"/>
      <c r="G1687" s="107"/>
      <c r="H1687" s="103"/>
    </row>
    <row r="1688" spans="1:8" ht="14.55" customHeight="1" x14ac:dyDescent="0.25">
      <c r="A1688" s="104"/>
      <c r="B1688" s="104"/>
      <c r="C1688" s="105"/>
      <c r="D1688" s="106"/>
      <c r="E1688" s="107"/>
      <c r="F1688" s="107"/>
      <c r="G1688" s="107"/>
      <c r="H1688" s="103"/>
    </row>
    <row r="1689" spans="1:8" ht="14.55" customHeight="1" x14ac:dyDescent="0.25">
      <c r="A1689" s="104"/>
      <c r="B1689" s="104"/>
      <c r="C1689" s="105"/>
      <c r="D1689" s="106"/>
      <c r="E1689" s="107"/>
      <c r="F1689" s="107"/>
      <c r="G1689" s="107"/>
      <c r="H1689" s="103"/>
    </row>
    <row r="1690" spans="1:8" ht="14.55" customHeight="1" x14ac:dyDescent="0.25">
      <c r="A1690" s="104"/>
      <c r="B1690" s="104"/>
      <c r="C1690" s="105"/>
      <c r="D1690" s="106"/>
      <c r="E1690" s="107"/>
      <c r="F1690" s="107"/>
      <c r="G1690" s="107"/>
      <c r="H1690" s="103"/>
    </row>
    <row r="1691" spans="1:8" ht="14.55" customHeight="1" x14ac:dyDescent="0.25">
      <c r="A1691" s="104"/>
      <c r="B1691" s="104"/>
      <c r="C1691" s="105"/>
      <c r="D1691" s="106"/>
      <c r="E1691" s="107"/>
      <c r="F1691" s="107"/>
      <c r="G1691" s="107"/>
      <c r="H1691" s="103"/>
    </row>
    <row r="1692" spans="1:8" ht="14.55" customHeight="1" x14ac:dyDescent="0.25">
      <c r="A1692" s="104"/>
      <c r="B1692" s="104"/>
      <c r="C1692" s="105"/>
      <c r="D1692" s="106"/>
      <c r="E1692" s="107"/>
      <c r="F1692" s="107"/>
      <c r="G1692" s="107"/>
      <c r="H1692" s="103"/>
    </row>
    <row r="1693" spans="1:8" ht="14.55" customHeight="1" x14ac:dyDescent="0.25">
      <c r="A1693" s="104"/>
      <c r="B1693" s="104"/>
      <c r="C1693" s="105"/>
      <c r="D1693" s="106"/>
      <c r="E1693" s="107"/>
      <c r="F1693" s="107"/>
      <c r="G1693" s="107"/>
      <c r="H1693" s="103"/>
    </row>
  </sheetData>
  <mergeCells count="328">
    <mergeCell ref="A1:H1"/>
    <mergeCell ref="B3:H3"/>
    <mergeCell ref="B4:H4"/>
    <mergeCell ref="C8:C9"/>
    <mergeCell ref="H8:H11"/>
    <mergeCell ref="C12:C13"/>
    <mergeCell ref="H12:H19"/>
    <mergeCell ref="B42:H42"/>
    <mergeCell ref="B46:H46"/>
    <mergeCell ref="H47:H54"/>
    <mergeCell ref="H56:H61"/>
    <mergeCell ref="C62:C63"/>
    <mergeCell ref="H62:H65"/>
    <mergeCell ref="B21:H21"/>
    <mergeCell ref="H23:H25"/>
    <mergeCell ref="C26:C27"/>
    <mergeCell ref="H26:H36"/>
    <mergeCell ref="C37:C38"/>
    <mergeCell ref="H37:H41"/>
    <mergeCell ref="B102:H102"/>
    <mergeCell ref="H103:H130"/>
    <mergeCell ref="H131:H135"/>
    <mergeCell ref="H136:H138"/>
    <mergeCell ref="H139:H143"/>
    <mergeCell ref="H145:H147"/>
    <mergeCell ref="H66:H68"/>
    <mergeCell ref="C69:C70"/>
    <mergeCell ref="H69:H72"/>
    <mergeCell ref="H73:H91"/>
    <mergeCell ref="C93:C94"/>
    <mergeCell ref="H93:H99"/>
    <mergeCell ref="H178:H181"/>
    <mergeCell ref="H183:H185"/>
    <mergeCell ref="C187:C188"/>
    <mergeCell ref="H187:H190"/>
    <mergeCell ref="B194:H194"/>
    <mergeCell ref="H195:H200"/>
    <mergeCell ref="H148:H157"/>
    <mergeCell ref="C158:C159"/>
    <mergeCell ref="H158:H162"/>
    <mergeCell ref="H164:H170"/>
    <mergeCell ref="C172:C173"/>
    <mergeCell ref="H172:H175"/>
    <mergeCell ref="B216:H216"/>
    <mergeCell ref="C221:C222"/>
    <mergeCell ref="H221:H224"/>
    <mergeCell ref="B225:H225"/>
    <mergeCell ref="C227:C228"/>
    <mergeCell ref="H227:H231"/>
    <mergeCell ref="H201:H203"/>
    <mergeCell ref="H204:H208"/>
    <mergeCell ref="C210:C211"/>
    <mergeCell ref="H210:H212"/>
    <mergeCell ref="C213:C214"/>
    <mergeCell ref="H213:H215"/>
    <mergeCell ref="C260:C261"/>
    <mergeCell ref="H260:H265"/>
    <mergeCell ref="C266:C269"/>
    <mergeCell ref="H266:H269"/>
    <mergeCell ref="H270:H273"/>
    <mergeCell ref="H274:H278"/>
    <mergeCell ref="C234:C235"/>
    <mergeCell ref="H234:H236"/>
    <mergeCell ref="B237:H237"/>
    <mergeCell ref="H246:H248"/>
    <mergeCell ref="B253:H253"/>
    <mergeCell ref="C254:C255"/>
    <mergeCell ref="H254:H259"/>
    <mergeCell ref="B318:H318"/>
    <mergeCell ref="H320:H324"/>
    <mergeCell ref="H332:H341"/>
    <mergeCell ref="C342:C343"/>
    <mergeCell ref="H342:H345"/>
    <mergeCell ref="B346:H346"/>
    <mergeCell ref="H279:H286"/>
    <mergeCell ref="H287:H289"/>
    <mergeCell ref="C290:C291"/>
    <mergeCell ref="H290:H309"/>
    <mergeCell ref="C310:C311"/>
    <mergeCell ref="H310:H317"/>
    <mergeCell ref="C373:C375"/>
    <mergeCell ref="H373:H381"/>
    <mergeCell ref="C383:C384"/>
    <mergeCell ref="H383:H392"/>
    <mergeCell ref="B393:H393"/>
    <mergeCell ref="H394:H396"/>
    <mergeCell ref="H347:H351"/>
    <mergeCell ref="C352:C353"/>
    <mergeCell ref="H352:H357"/>
    <mergeCell ref="C358:C359"/>
    <mergeCell ref="H358:H368"/>
    <mergeCell ref="C369:C370"/>
    <mergeCell ref="H369:H371"/>
    <mergeCell ref="H413:H417"/>
    <mergeCell ref="H418:H420"/>
    <mergeCell ref="B421:H421"/>
    <mergeCell ref="H425:H427"/>
    <mergeCell ref="B430:H430"/>
    <mergeCell ref="C432:C433"/>
    <mergeCell ref="H432:H438"/>
    <mergeCell ref="H398:H400"/>
    <mergeCell ref="B402:H402"/>
    <mergeCell ref="C403:C404"/>
    <mergeCell ref="H403:H405"/>
    <mergeCell ref="H406:H408"/>
    <mergeCell ref="H409:H412"/>
    <mergeCell ref="B466:H466"/>
    <mergeCell ref="C467:C468"/>
    <mergeCell ref="H467:H471"/>
    <mergeCell ref="C473:C474"/>
    <mergeCell ref="H473:H476"/>
    <mergeCell ref="B477:B480"/>
    <mergeCell ref="C477:C478"/>
    <mergeCell ref="H477:H480"/>
    <mergeCell ref="B446:H446"/>
    <mergeCell ref="C450:C451"/>
    <mergeCell ref="H450:H454"/>
    <mergeCell ref="H456:H460"/>
    <mergeCell ref="C462:C464"/>
    <mergeCell ref="H462:H464"/>
    <mergeCell ref="H513:H523"/>
    <mergeCell ref="C524:C525"/>
    <mergeCell ref="H524:H531"/>
    <mergeCell ref="C532:C534"/>
    <mergeCell ref="H532:H534"/>
    <mergeCell ref="B535:H535"/>
    <mergeCell ref="C481:C483"/>
    <mergeCell ref="H481:H485"/>
    <mergeCell ref="C492:C494"/>
    <mergeCell ref="H492:H495"/>
    <mergeCell ref="B497:H497"/>
    <mergeCell ref="C498:C499"/>
    <mergeCell ref="H498:H511"/>
    <mergeCell ref="C564:C565"/>
    <mergeCell ref="H564:H566"/>
    <mergeCell ref="B567:H567"/>
    <mergeCell ref="C568:C569"/>
    <mergeCell ref="H568:H573"/>
    <mergeCell ref="C574:C576"/>
    <mergeCell ref="H574:H584"/>
    <mergeCell ref="H536:H538"/>
    <mergeCell ref="C540:C542"/>
    <mergeCell ref="H540:H542"/>
    <mergeCell ref="B545:H545"/>
    <mergeCell ref="B552:H552"/>
    <mergeCell ref="C557:C562"/>
    <mergeCell ref="H557:H562"/>
    <mergeCell ref="B598:H598"/>
    <mergeCell ref="H602:H613"/>
    <mergeCell ref="H614:H620"/>
    <mergeCell ref="A622:A633"/>
    <mergeCell ref="C622:C624"/>
    <mergeCell ref="H622:H633"/>
    <mergeCell ref="C586:C588"/>
    <mergeCell ref="H586:H589"/>
    <mergeCell ref="C591:C593"/>
    <mergeCell ref="H591:H594"/>
    <mergeCell ref="C595:C597"/>
    <mergeCell ref="H595:H597"/>
    <mergeCell ref="B660:H660"/>
    <mergeCell ref="H661:H664"/>
    <mergeCell ref="C667:C668"/>
    <mergeCell ref="H667:H676"/>
    <mergeCell ref="C677:C678"/>
    <mergeCell ref="H677:H680"/>
    <mergeCell ref="C634:C636"/>
    <mergeCell ref="H634:H637"/>
    <mergeCell ref="H638:H643"/>
    <mergeCell ref="B646:H646"/>
    <mergeCell ref="H647:H653"/>
    <mergeCell ref="C655:C656"/>
    <mergeCell ref="H655:H659"/>
    <mergeCell ref="H712:H719"/>
    <mergeCell ref="B721:H721"/>
    <mergeCell ref="C722:C723"/>
    <mergeCell ref="H722:H737"/>
    <mergeCell ref="C739:C740"/>
    <mergeCell ref="H739:H749"/>
    <mergeCell ref="B681:H681"/>
    <mergeCell ref="H682:H690"/>
    <mergeCell ref="H691:H696"/>
    <mergeCell ref="C697:C698"/>
    <mergeCell ref="H697:H707"/>
    <mergeCell ref="H708:H711"/>
    <mergeCell ref="C766:C767"/>
    <mergeCell ref="H766:H770"/>
    <mergeCell ref="H771:H780"/>
    <mergeCell ref="H781:H785"/>
    <mergeCell ref="B786:H786"/>
    <mergeCell ref="B790:H790"/>
    <mergeCell ref="C750:C751"/>
    <mergeCell ref="H750:H755"/>
    <mergeCell ref="C756:C758"/>
    <mergeCell ref="H756:H760"/>
    <mergeCell ref="B761:H761"/>
    <mergeCell ref="H762:H765"/>
    <mergeCell ref="C817:C818"/>
    <mergeCell ref="H817:H824"/>
    <mergeCell ref="H825:H833"/>
    <mergeCell ref="C834:C835"/>
    <mergeCell ref="H834:H848"/>
    <mergeCell ref="C849:C850"/>
    <mergeCell ref="H849:H855"/>
    <mergeCell ref="C791:C792"/>
    <mergeCell ref="H791:H805"/>
    <mergeCell ref="C806:C807"/>
    <mergeCell ref="H806:H811"/>
    <mergeCell ref="C812:C813"/>
    <mergeCell ref="H812:H816"/>
    <mergeCell ref="A875:A877"/>
    <mergeCell ref="C875:C876"/>
    <mergeCell ref="H875:H877"/>
    <mergeCell ref="C878:C879"/>
    <mergeCell ref="H878:H880"/>
    <mergeCell ref="B856:H856"/>
    <mergeCell ref="C859:C860"/>
    <mergeCell ref="H859:H861"/>
    <mergeCell ref="A862:A864"/>
    <mergeCell ref="C862:C863"/>
    <mergeCell ref="H862:H864"/>
    <mergeCell ref="C881:C883"/>
    <mergeCell ref="H881:H884"/>
    <mergeCell ref="B885:H885"/>
    <mergeCell ref="H886:H892"/>
    <mergeCell ref="H894:H901"/>
    <mergeCell ref="B902:B905"/>
    <mergeCell ref="C902:C903"/>
    <mergeCell ref="H902:H905"/>
    <mergeCell ref="C868:C869"/>
    <mergeCell ref="H868:H873"/>
    <mergeCell ref="B929:H929"/>
    <mergeCell ref="B933:H933"/>
    <mergeCell ref="B941:H941"/>
    <mergeCell ref="C942:C943"/>
    <mergeCell ref="H942:H946"/>
    <mergeCell ref="B949:H949"/>
    <mergeCell ref="C906:C907"/>
    <mergeCell ref="H906:H912"/>
    <mergeCell ref="C913:C915"/>
    <mergeCell ref="H913:H917"/>
    <mergeCell ref="B918:H918"/>
    <mergeCell ref="C919:C920"/>
    <mergeCell ref="H919:H923"/>
    <mergeCell ref="B970:H970"/>
    <mergeCell ref="B972:H972"/>
    <mergeCell ref="H973:H977"/>
    <mergeCell ref="B978:H978"/>
    <mergeCell ref="H979:H993"/>
    <mergeCell ref="H994:H998"/>
    <mergeCell ref="H950:H952"/>
    <mergeCell ref="C953:C954"/>
    <mergeCell ref="H953:H956"/>
    <mergeCell ref="B958:H958"/>
    <mergeCell ref="H965:H967"/>
    <mergeCell ref="B969:H969"/>
    <mergeCell ref="A1109:A1114"/>
    <mergeCell ref="H1109:H1114"/>
    <mergeCell ref="H1019:H1021"/>
    <mergeCell ref="B1022:H1022"/>
    <mergeCell ref="C1023:C1025"/>
    <mergeCell ref="H1023:H1050"/>
    <mergeCell ref="C1051:C1052"/>
    <mergeCell ref="H1051:H1054"/>
    <mergeCell ref="B999:H999"/>
    <mergeCell ref="C1000:C1001"/>
    <mergeCell ref="H1000:H1014"/>
    <mergeCell ref="C1015:C1016"/>
    <mergeCell ref="H1015:H1017"/>
    <mergeCell ref="B1018:H1018"/>
    <mergeCell ref="C1115:C1117"/>
    <mergeCell ref="H1115:H1119"/>
    <mergeCell ref="B1120:H1120"/>
    <mergeCell ref="C1121:C1122"/>
    <mergeCell ref="H1121:H1126"/>
    <mergeCell ref="B1128:H1128"/>
    <mergeCell ref="C1055:C1056"/>
    <mergeCell ref="H1055:H1092"/>
    <mergeCell ref="C1093:C1094"/>
    <mergeCell ref="H1093:H1107"/>
    <mergeCell ref="B1108:H1108"/>
    <mergeCell ref="A1273:A1282"/>
    <mergeCell ref="H1273:H1282"/>
    <mergeCell ref="B1161:H1161"/>
    <mergeCell ref="C1162:C1163"/>
    <mergeCell ref="H1162:H1180"/>
    <mergeCell ref="C1181:C1182"/>
    <mergeCell ref="H1181:H1221"/>
    <mergeCell ref="B1222:H1222"/>
    <mergeCell ref="C1129:C1130"/>
    <mergeCell ref="H1129:H1141"/>
    <mergeCell ref="C1142:C1143"/>
    <mergeCell ref="H1142:H1152"/>
    <mergeCell ref="B1153:H1153"/>
    <mergeCell ref="C1154:C1156"/>
    <mergeCell ref="H1154:H1158"/>
    <mergeCell ref="B1283:H1283"/>
    <mergeCell ref="C1284:C1285"/>
    <mergeCell ref="H1284:H1288"/>
    <mergeCell ref="C1289:C1291"/>
    <mergeCell ref="H1289:H1299"/>
    <mergeCell ref="C1300:C1302"/>
    <mergeCell ref="H1300:H1341"/>
    <mergeCell ref="C1223:C1224"/>
    <mergeCell ref="H1223:H1260"/>
    <mergeCell ref="C1261:C1262"/>
    <mergeCell ref="H1261:H1272"/>
    <mergeCell ref="B1382:H1382"/>
    <mergeCell ref="C1383:C1384"/>
    <mergeCell ref="H1383:H1419"/>
    <mergeCell ref="B1420:H1420"/>
    <mergeCell ref="C1422:C1423"/>
    <mergeCell ref="H1422:H1462"/>
    <mergeCell ref="C1342:C1343"/>
    <mergeCell ref="H1342:H1344"/>
    <mergeCell ref="C1345:C1346"/>
    <mergeCell ref="H1345:H1357"/>
    <mergeCell ref="B1358:H1358"/>
    <mergeCell ref="C1359:C1360"/>
    <mergeCell ref="H1359:H1381"/>
    <mergeCell ref="H1489:H1491"/>
    <mergeCell ref="B1492:H1492"/>
    <mergeCell ref="B1494:H1494"/>
    <mergeCell ref="A1463:A1479"/>
    <mergeCell ref="H1463:H1479"/>
    <mergeCell ref="B1480:H1480"/>
    <mergeCell ref="H1481:H1484"/>
    <mergeCell ref="H1485:H1487"/>
    <mergeCell ref="B1488:H1488"/>
  </mergeCells>
  <pageMargins left="0.74803149606299213" right="0.74803149606299213" top="0.98425196850393704" bottom="0.98425196850393704" header="0.51181102362204722" footer="0.51181102362204722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Sheet1</vt:lpstr>
      <vt:lpstr>Arkusz5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Gosia</cp:lastModifiedBy>
  <cp:lastPrinted>2018-05-24T11:02:43Z</cp:lastPrinted>
  <dcterms:created xsi:type="dcterms:W3CDTF">2018-02-15T09:20:05Z</dcterms:created>
  <dcterms:modified xsi:type="dcterms:W3CDTF">2018-12-10T12:26:01Z</dcterms:modified>
</cp:coreProperties>
</file>