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60" windowHeight="5136" activeTab="0"/>
  </bookViews>
  <sheets>
    <sheet name="plan dand 2019" sheetId="1" r:id="rId1"/>
  </sheets>
  <definedNames/>
  <calcPr fullCalcOnLoad="1"/>
</workbook>
</file>

<file path=xl/sharedStrings.xml><?xml version="1.0" encoding="utf-8"?>
<sst xmlns="http://schemas.openxmlformats.org/spreadsheetml/2006/main" count="255" uniqueCount="251">
  <si>
    <t>Indeks</t>
  </si>
  <si>
    <t>1-4</t>
  </si>
  <si>
    <t>1-4-1</t>
  </si>
  <si>
    <t>1-4-1-1</t>
  </si>
  <si>
    <t>000312</t>
  </si>
  <si>
    <t>1-4-2</t>
  </si>
  <si>
    <t>1-4-2-1</t>
  </si>
  <si>
    <t>000313</t>
  </si>
  <si>
    <t>1-4-3</t>
  </si>
  <si>
    <t>1-4-3-1</t>
  </si>
  <si>
    <t>000316</t>
  </si>
  <si>
    <t>1-4-3-2</t>
  </si>
  <si>
    <t>000317</t>
  </si>
  <si>
    <t>1-4-4</t>
  </si>
  <si>
    <t>1-4-4-1</t>
  </si>
  <si>
    <t>000324</t>
  </si>
  <si>
    <t>1-4-4-2</t>
  </si>
  <si>
    <t>000325</t>
  </si>
  <si>
    <t>1-4-5</t>
  </si>
  <si>
    <t>1-4-5-1</t>
  </si>
  <si>
    <t>000328</t>
  </si>
  <si>
    <t>1-4-6</t>
  </si>
  <si>
    <t>1-4-6-1</t>
  </si>
  <si>
    <t>000329</t>
  </si>
  <si>
    <t>1-4-6-2</t>
  </si>
  <si>
    <t>000330</t>
  </si>
  <si>
    <t>1-4-6-3</t>
  </si>
  <si>
    <t>000331</t>
  </si>
  <si>
    <t>1-4-6-4</t>
  </si>
  <si>
    <t>000332</t>
  </si>
  <si>
    <t>1-4-7</t>
  </si>
  <si>
    <t>1-4-7-1</t>
  </si>
  <si>
    <t>000333</t>
  </si>
  <si>
    <t>1-4-7-2</t>
  </si>
  <si>
    <t>000334</t>
  </si>
  <si>
    <t>1-4-8</t>
  </si>
  <si>
    <t>1-4-8-1</t>
  </si>
  <si>
    <t>000337</t>
  </si>
  <si>
    <t>1-4-8-2</t>
  </si>
  <si>
    <t>000338</t>
  </si>
  <si>
    <t>1-4-9</t>
  </si>
  <si>
    <t>1-4-9-1</t>
  </si>
  <si>
    <t>000339</t>
  </si>
  <si>
    <t>1-4-9-2</t>
  </si>
  <si>
    <t>000340</t>
  </si>
  <si>
    <t>1-4-10</t>
  </si>
  <si>
    <t>1-4-10-1</t>
  </si>
  <si>
    <t>000343</t>
  </si>
  <si>
    <t>1-4-10-2</t>
  </si>
  <si>
    <t>000344</t>
  </si>
  <si>
    <t>1-4-10-3</t>
  </si>
  <si>
    <t>000345</t>
  </si>
  <si>
    <t>1-4-11</t>
  </si>
  <si>
    <t>1-4-11-1</t>
  </si>
  <si>
    <t>000347</t>
  </si>
  <si>
    <t>1-4-11-2</t>
  </si>
  <si>
    <t>000346</t>
  </si>
  <si>
    <t>1-4-11-3</t>
  </si>
  <si>
    <t>001058</t>
  </si>
  <si>
    <t>1-4-12</t>
  </si>
  <si>
    <t>1-4-12-1</t>
  </si>
  <si>
    <t>000348</t>
  </si>
  <si>
    <t>1-4-12-2</t>
  </si>
  <si>
    <t>000349</t>
  </si>
  <si>
    <t>1-4-12-3</t>
  </si>
  <si>
    <t>000350</t>
  </si>
  <si>
    <t>1-4-13</t>
  </si>
  <si>
    <t>1-4-13-1</t>
  </si>
  <si>
    <t>000351</t>
  </si>
  <si>
    <t>1-4-13-2</t>
  </si>
  <si>
    <t>000352</t>
  </si>
  <si>
    <t>1-4-13-3</t>
  </si>
  <si>
    <t>000353</t>
  </si>
  <si>
    <t>1-4-13-4</t>
  </si>
  <si>
    <t>000354</t>
  </si>
  <si>
    <t>1-4-13-5</t>
  </si>
  <si>
    <t>000355</t>
  </si>
  <si>
    <t>1-4-14</t>
  </si>
  <si>
    <t>1-4-14-1</t>
  </si>
  <si>
    <t>000356</t>
  </si>
  <si>
    <t>1-4-15</t>
  </si>
  <si>
    <t>1-4-15-1</t>
  </si>
  <si>
    <t>000357</t>
  </si>
  <si>
    <t>1-4-16</t>
  </si>
  <si>
    <t>1-4-16-1</t>
  </si>
  <si>
    <t>000358</t>
  </si>
  <si>
    <t>1-4-16-2</t>
  </si>
  <si>
    <t>000359</t>
  </si>
  <si>
    <t>1-4-16-3</t>
  </si>
  <si>
    <t>000360</t>
  </si>
  <si>
    <t>1-4-17</t>
  </si>
  <si>
    <t>1-4-17-1</t>
  </si>
  <si>
    <t>000772</t>
  </si>
  <si>
    <t>1-4-17-2</t>
  </si>
  <si>
    <t>000774</t>
  </si>
  <si>
    <t>1-4-17-3</t>
  </si>
  <si>
    <t>001059</t>
  </si>
  <si>
    <t>1-4-18</t>
  </si>
  <si>
    <t>1-4-18-1</t>
  </si>
  <si>
    <t>000848</t>
  </si>
  <si>
    <t>1-4-19</t>
  </si>
  <si>
    <t>1-4-19-1</t>
  </si>
  <si>
    <t>000852</t>
  </si>
  <si>
    <t>1-4-20</t>
  </si>
  <si>
    <t>1-4-20-1</t>
  </si>
  <si>
    <t>000861</t>
  </si>
  <si>
    <t>1-4-21</t>
  </si>
  <si>
    <t>1-4-21-1</t>
  </si>
  <si>
    <t>001060</t>
  </si>
  <si>
    <t>1-4-22</t>
  </si>
  <si>
    <t>1-4-22-1</t>
  </si>
  <si>
    <t>001061</t>
  </si>
  <si>
    <t>1-4-23</t>
  </si>
  <si>
    <t>1-4-23-1</t>
  </si>
  <si>
    <t>001062</t>
  </si>
  <si>
    <t>1-4-24</t>
  </si>
  <si>
    <t>1-4-24-1</t>
  </si>
  <si>
    <t>001063</t>
  </si>
  <si>
    <t>1-4-25</t>
  </si>
  <si>
    <t>1-4-25-1</t>
  </si>
  <si>
    <t>001064</t>
  </si>
  <si>
    <t>1-4-26</t>
  </si>
  <si>
    <t>1-4-26-1</t>
  </si>
  <si>
    <t>001065</t>
  </si>
  <si>
    <t>Brak pozycji w planie</t>
  </si>
  <si>
    <t>RÓŻNE USŁUGI W ZAKRESIE NAPRAW I KONSERWACJI</t>
  </si>
  <si>
    <t>Usługi w zakresie napraw i konserwacji urządzeń interaktywnych (np. wpłatomaty )</t>
  </si>
  <si>
    <t>USŁUGI ADMINISTRACJI OGÓLNEJ</t>
  </si>
  <si>
    <t>Usługi administracyjne w zakresie edukacji</t>
  </si>
  <si>
    <t>USŁUGI BADAWCZE I EKSPERYMENTALNO-ROZWOJOWE ORAZ POKREWNE USŁUGI DORADCZE</t>
  </si>
  <si>
    <t>Usługi badawcze i eksperymentalno-rozwojowe</t>
  </si>
  <si>
    <t>Usługi doradcze w zakresie badań i rozwoju</t>
  </si>
  <si>
    <t>USŁUGI DOZORU I DORADZTWA</t>
  </si>
  <si>
    <t>Usługi dozoru technicznego urządzeń ciśnieniowych (autoklawów / sterylizatorów)</t>
  </si>
  <si>
    <t>Obsługa i dozór techniczny stacji  uzdatniania wody</t>
  </si>
  <si>
    <t>USŁUGI UBEZPIECZENIOWE</t>
  </si>
  <si>
    <t xml:space="preserve"> Usługi ubezpieczeniowe aparatury</t>
  </si>
  <si>
    <t>NAPRAWA I KONSERWACJA APARATURY POMIAROWEJ, BADAWCZEJ I KONTROLNEJ</t>
  </si>
  <si>
    <t>Usługi w zakresie napraw i konserwacji aparatury pomiarowej (np. rejestratory, pehametry, termometry )</t>
  </si>
  <si>
    <t>Usługi w zakresie napraw i konserwacji mierników elektryczności</t>
  </si>
  <si>
    <t>Usługi w zakresie napraw i konserwacji aparatury badawczej - serwis autoryzowany</t>
  </si>
  <si>
    <t>Usługi w zakresie napraw i konserwacji aparatury kontrolnej (np. mierniki, czujniki i przetworniki )</t>
  </si>
  <si>
    <t xml:space="preserve">Podpisana Umowa Generalna </t>
  </si>
  <si>
    <t>NAPRAWA I KONSERWACJA MASZYN</t>
  </si>
  <si>
    <t>Usługi w zakresie napraw i konserwacji sprężarek i pomp</t>
  </si>
  <si>
    <t>NAPRAWA I KONSERWACJA MASZYN BIUROWYCH</t>
  </si>
  <si>
    <t>Usługi w zakresie napraw i konserwacji maszyn faksowych</t>
  </si>
  <si>
    <t>NAPRAWA I KONSERWACJA MASZYN ROLNICZYCH</t>
  </si>
  <si>
    <t>Usługi w zakresie napraw i konserwacji maszyn rolniczych</t>
  </si>
  <si>
    <t>Usługi w zakresie napraw i konserwacji maszyn ogrodniczych (np. opryskiwaczy)</t>
  </si>
  <si>
    <t>NAPRAWA I KONSERWACJA SPRZĘTU GEODEZYJNEGO, FOTOGRAMETRYCZNEGO I SATELITARNYCH</t>
  </si>
  <si>
    <t>Usługi w zakresie napraw i konserwacji instrumentów i sprzętu geodezyjnego (np. niwelatorów, tachimetrów)</t>
  </si>
  <si>
    <t>Usługi w zakresie napraw i konserwacji sprzętu fotogrametrycznego</t>
  </si>
  <si>
    <t>Skanowanie obiektów</t>
  </si>
  <si>
    <t>NAPRAWA I KONSERWACJA SPRZĘTU LABORATORYJNEGO I MEDYCZNEGO</t>
  </si>
  <si>
    <t>Usługi w zakresie napraw i konserwacji autoklawów</t>
  </si>
  <si>
    <t>Usługi w zakresie napraw i konserwacji sprzętu laboratoryjnego</t>
  </si>
  <si>
    <t>Usługi w zakresie napraw i konserwacji sprzętu medycznego</t>
  </si>
  <si>
    <t>NAPRAWA I KONSERWACJA UKŁADÓW CHŁODZĄCYCH</t>
  </si>
  <si>
    <t>Usługi w zakresie napraw i konserwacji klimatyzatorów</t>
  </si>
  <si>
    <t>Usługi w zakresie napraw i konserwacji agregatów chłodniczych</t>
  </si>
  <si>
    <t>Usługi w zakresie napraw i konserwacji chłodni</t>
  </si>
  <si>
    <t>NAPRAWA I KONSERWACJA URZĄDZEŃ AUDIOWIZUALNYCH I OPTYCZNYCH</t>
  </si>
  <si>
    <t>Usługi w zakresie napraw i konserwacji urządzeń telewizyjnych</t>
  </si>
  <si>
    <t>Usługi w zakresie napraw i konserwacji urządzeń audio (np. sprzęt nagłaśniający, mikrofony, głośniki )</t>
  </si>
  <si>
    <t>Usługi w zakresie napraw i konserwacji urządzeń audiowizualnych (np. projektory, rzutniki, tablice interaktywne)</t>
  </si>
  <si>
    <t>Usługi w zakresie napraw i konserwacji urządzeń wideo (np. kamery wideo, odtwarzacze, nagrywarki)</t>
  </si>
  <si>
    <t>Usługi w zakresie napraw i konserwacji sprzętu fotograficznego</t>
  </si>
  <si>
    <t xml:space="preserve"> NAPRAWA I KONSERWACJA URZĄDZEŃ OPTYCZNYCH</t>
  </si>
  <si>
    <t>Usługi w zakresie napraw i konserwacji mikroskopów, lup</t>
  </si>
  <si>
    <t>Usługi w zakresie napraw i konserwacji chłodziarek, chłodziarko-zamrażarek, zamrażarek</t>
  </si>
  <si>
    <t>NAPRAWA I KONSERWACJA URZĄDZEŃ CHŁODNICZYCH</t>
  </si>
  <si>
    <t>NAPRAWA I KONSERWACJA URZĄDZEŃ PRECYZYJNYCH</t>
  </si>
  <si>
    <t>Usługi w zakresie napraw i konserwacji zegarów</t>
  </si>
  <si>
    <t>Usługi w zakresie napraw i konserwacji wag laboratoryjnych / technicznych</t>
  </si>
  <si>
    <t>Usługi kalibracyjne</t>
  </si>
  <si>
    <t>USŁUGI WYNAJMU I WYPOŻYCZENIA MASZYN I URZĄDZEŃ</t>
  </si>
  <si>
    <t>Usługi w zakresie wynajmu maszyn i urządzeń</t>
  </si>
  <si>
    <t>Usługi w zakresie wypożyczenia maszyn i urządzeń</t>
  </si>
  <si>
    <t>Usługi leasingu</t>
  </si>
  <si>
    <t>OCHRONA ŚRODOWISKA</t>
  </si>
  <si>
    <t>Usługi ochrony przed promieniowaniem</t>
  </si>
  <si>
    <t>NAPRAW I KONSERWACJA STATKÓW POWIETRZNYCH I KOSMICZNYCH</t>
  </si>
  <si>
    <t>NAPRAW I KONSERWACJA STANOWISK BADAWCZYCH I DYDAKTYCZNYCH</t>
  </si>
  <si>
    <t>Usługi  w zakresie napraw - i konserwacji stanowisk badawczych i dydaktycznych</t>
  </si>
  <si>
    <t>NAPRAWA I KONSERWACJA PIECY PRZEMYSŁOWYCH, LABORATORYJNYCH I DO SPOPIELANIA</t>
  </si>
  <si>
    <t>Usługi  w zakresie napraw i konserwacji piecy przemysłowych, laboratoryjnych i do spopielania</t>
  </si>
  <si>
    <t>NAPRAW I KONSERWACJA PRZYRZĄDÓW NAWIGACYJNYCH I METEOROLOGICZNYCH</t>
  </si>
  <si>
    <t>Usługi  w zakresie napraw i konserwacji przyrzadów nawigacyjnych i meteorologicznych</t>
  </si>
  <si>
    <t>NAPRAW I KONSERWACJA SPECJALNYCH URZĄDZEŃ UŻYWANYCH W LEŚNICTWIE</t>
  </si>
  <si>
    <t>NAPRAWA I KONSERWACJA MASZYNY DO OBRÓBKI ŻYWNOŚCI, NAPOJÓW I TYTONIU</t>
  </si>
  <si>
    <t>Usługi  w zakresie napraw i konserwacji maszyn do obróbki żywności, napojów i tytoniu</t>
  </si>
  <si>
    <t>NAPRAWA I KONSERWACJA STATKÓW I ŁODZI</t>
  </si>
  <si>
    <t>Usługi  w zakresie napraw i konserwacji statków i łodzi</t>
  </si>
  <si>
    <t xml:space="preserve"> NAPRAWA I KONSERWACJA URZADZEŃ ELEKTRONICZNYCH, ELEKTROMECHANICZNYCH I ELEKTROTECHNICZNYCH</t>
  </si>
  <si>
    <t>Usługi  w zakresie napraw i konserwacji urządzeń elektronicznych, elektromechanicznych i elektrotechnicznych</t>
  </si>
  <si>
    <t xml:space="preserve"> DAND USŁUGI</t>
  </si>
  <si>
    <t>Usługi napraw i konserwacji maszyn elektrycznych, aparatury (np. silników, oscyloskopów, transformatorów, generatorów)</t>
  </si>
  <si>
    <t>Usługi w zakresie naprawy i konserwacji drukarek kodów kreskowych</t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</si>
  <si>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</t>
    </r>
    <r>
      <rPr>
        <sz val="10"/>
        <rFont val="Calibri"/>
        <family val="2"/>
      </rPr>
      <t>:
DZP-291/1216/2019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</si>
  <si>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DZP-291/1217/2019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</si>
  <si>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DZP-291/1218/2019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</si>
  <si>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DZP-291/1219/2019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</si>
  <si>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DZP-291/1220/2019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</si>
  <si>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DZP-291/1221/2019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</si>
  <si>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DZP-291/1222/2019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</si>
  <si>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DZP-291/1223/2019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</si>
  <si>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DZP-291/1224/2019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</si>
  <si>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DZP-291/1225/2019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</si>
  <si>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DZP-291/1226/2019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</si>
  <si>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DZP-291/1227/2019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</si>
  <si>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DZP-291/1228/2019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</si>
  <si>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DZP-291/1229/2019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</si>
  <si>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DZP-291/1230/2019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</si>
  <si>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DZP-291/1231/2019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</si>
  <si>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DZP-291/1232/2019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</si>
  <si>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DZP-291/1233/2019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</si>
  <si>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DZP-291/1234/2019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</si>
  <si>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DZP-291/1235/2019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</si>
  <si>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DZP-291/1236/2019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</si>
  <si>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DZP-291/1237/2019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</si>
  <si>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DZP-291/1238/2019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</si>
  <si>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DZP-291/1239/2019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</si>
  <si>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DZP-291/1240/2019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</si>
  <si>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DZP-291/1241/2019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</si>
  <si>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DZP-291/1242/2019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</si>
  <si>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DZP-291/1243/2019 z dn. 06.03.2019 r.</t>
    </r>
  </si>
  <si>
    <r>
      <rPr>
        <b/>
        <sz val="10"/>
        <rFont val="Calibri"/>
        <family val="2"/>
      </rPr>
      <t>Zamówienie powyżej 30 tys. Euro</t>
    </r>
    <r>
      <rPr>
        <sz val="10"/>
        <rFont val="Calibri"/>
        <family val="2"/>
      </rPr>
      <t xml:space="preserve">
Procedury indywidualne.
Termin skladania wniosków dowolny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</si>
  <si>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DZP-291/1244/2019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</si>
  <si>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DZP-291/1245/2019 z dn. 06.03.2019 r.</t>
    </r>
  </si>
  <si>
    <t>Usługi  w zakresie napraw i konserwacji  bezzałogowych statków powietrznych (np.drony)</t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</si>
  <si>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DZP-291/1246/2019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</si>
  <si>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DZP-291/1247/2019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</si>
  <si>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DZP-291/1248/2019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</si>
  <si>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DZP-291/1249/2019 z dn. 06.03.2019 r.</t>
    </r>
  </si>
  <si>
    <r>
      <t xml:space="preserve"> </t>
    </r>
    <r>
      <rPr>
        <sz val="10"/>
        <rFont val="Calibri"/>
        <family val="2"/>
      </rPr>
      <t>Usługi  w zakresie napraw i konserwacji specjalnych urządzeń używanych w leśnictwie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</si>
  <si>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DZP-291/1250/2019 z dn. 06.03.2019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</si>
  <si>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DZP-291/1251/2019 z dn. 06.03.2019 r.</t>
    </r>
  </si>
  <si>
    <t>Nr poz. planu</t>
  </si>
  <si>
    <t>Rodzaj dostawy/ usługi</t>
  </si>
  <si>
    <t>Kwota netto (PLN)</t>
  </si>
  <si>
    <t>Kwota brutto (PLN)</t>
  </si>
  <si>
    <t>Kwota Euro</t>
  </si>
  <si>
    <t>Terminy składania wniosków do postepowań o udzielenie zamówienia publicznego oraz nr umów/ wniosków rocznych</t>
  </si>
  <si>
    <r>
      <rPr>
        <b/>
        <sz val="10"/>
        <rFont val="Calibri"/>
        <family val="2"/>
      </rPr>
      <t>Zamówienie do/ powyżej 30 tys. Euro</t>
    </r>
    <r>
      <rPr>
        <sz val="10"/>
        <rFont val="Calibri"/>
        <family val="2"/>
      </rPr>
      <t xml:space="preserve">
Procedury indywidualne.
Termin skladania wniosków dowolny</t>
    </r>
  </si>
  <si>
    <t xml:space="preserve"> </t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</si>
  <si>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roczny:</t>
    </r>
    <r>
      <rPr>
        <sz val="10"/>
        <rFont val="Calibri"/>
        <family val="2"/>
      </rPr>
      <t xml:space="preserve">
DZP-291/2277/2019 z dn. 07.07.2019 r. z okresem obowiazywania 21.05.2019- 20.05.2020 r.</t>
    </r>
  </si>
  <si>
    <t xml:space="preserve"> Wnioski/ umowy roczne na usługi w 2019 r.
Zamówienia do 30 tys. Euro (art.. 4. pkt 8. ustawy Pzp)</t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</si>
  <si>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 (26.10.2019- 25.10.2020):</t>
    </r>
    <r>
      <rPr>
        <sz val="10"/>
        <rFont val="Calibri"/>
        <family val="2"/>
      </rPr>
      <t xml:space="preserve">
DZP-291/3826/2019 z dn.16.10.2019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</si>
  <si>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 (27.11.2019- 26.11.2020):</t>
    </r>
    <r>
      <rPr>
        <sz val="10"/>
        <rFont val="Calibri"/>
        <family val="2"/>
      </rPr>
      <t xml:space="preserve">
DZP-291/4260/2019  z dn.22.11.2019 r.</t>
    </r>
  </si>
  <si>
    <r>
      <rPr>
        <b/>
        <sz val="10"/>
        <rFont val="Calibri"/>
        <family val="2"/>
      </rPr>
      <t>Zamówienie do 30 tys. Euro</t>
    </r>
    <r>
      <rPr>
        <sz val="10"/>
        <rFont val="Calibri"/>
        <family val="2"/>
      </rPr>
      <t xml:space="preserve">
</t>
    </r>
    <r>
      <rPr>
        <u val="single"/>
        <sz val="10"/>
        <rFont val="Calibri"/>
        <family val="2"/>
      </rPr>
      <t>Wniosek roczny (27.11.2019- 26.11.2020):</t>
    </r>
    <r>
      <rPr>
        <sz val="10"/>
        <rFont val="Calibri"/>
        <family val="2"/>
      </rPr>
      <t xml:space="preserve">
DZP-291/4259/2019 z dn.22.11.2019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</si>
</sst>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0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ECDE"/>
        <bgColor indexed="64"/>
      </patternFill>
    </fill>
    <fill>
      <patternFill patternType="solid">
        <fgColor rgb="FFFFFFEB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4" fontId="1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35" borderId="12" xfId="0" applyNumberFormat="1" applyFont="1" applyFill="1" applyBorder="1" applyAlignment="1" applyProtection="1">
      <alignment horizontal="center" vertical="center" wrapText="1"/>
      <protection/>
    </xf>
    <xf numFmtId="4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36" borderId="15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36" borderId="19" xfId="0" applyFont="1" applyFill="1" applyBorder="1" applyAlignment="1">
      <alignment horizontal="left" vertical="center" wrapText="1"/>
    </xf>
    <xf numFmtId="0" fontId="21" fillId="36" borderId="20" xfId="0" applyFont="1" applyFill="1" applyBorder="1" applyAlignment="1">
      <alignment horizontal="left" vertical="center" wrapText="1"/>
    </xf>
    <xf numFmtId="0" fontId="21" fillId="36" borderId="21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E1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32">
      <selection activeCell="J35" sqref="J35"/>
    </sheetView>
  </sheetViews>
  <sheetFormatPr defaultColWidth="9.140625" defaultRowHeight="12.75"/>
  <cols>
    <col min="1" max="1" width="10.57421875" style="1" customWidth="1"/>
    <col min="2" max="2" width="8.00390625" style="1" customWidth="1"/>
    <col min="3" max="3" width="42.140625" style="1" customWidth="1"/>
    <col min="4" max="4" width="12.7109375" style="12" customWidth="1"/>
    <col min="5" max="5" width="12.7109375" style="10" customWidth="1"/>
    <col min="6" max="6" width="11.57421875" style="10" customWidth="1"/>
    <col min="7" max="7" width="41.00390625" style="11" customWidth="1"/>
    <col min="8" max="16384" width="8.8515625" style="1" customWidth="1"/>
  </cols>
  <sheetData>
    <row r="1" spans="1:7" ht="56.25" customHeight="1" thickBot="1">
      <c r="A1" s="33" t="s">
        <v>247</v>
      </c>
      <c r="B1" s="34"/>
      <c r="C1" s="34"/>
      <c r="D1" s="34"/>
      <c r="E1" s="34"/>
      <c r="F1" s="34"/>
      <c r="G1" s="35"/>
    </row>
    <row r="2" spans="1:7" ht="41.25" customHeight="1" thickBot="1">
      <c r="A2" s="15" t="s">
        <v>238</v>
      </c>
      <c r="B2" s="16" t="s">
        <v>0</v>
      </c>
      <c r="C2" s="16" t="s">
        <v>239</v>
      </c>
      <c r="D2" s="17" t="s">
        <v>240</v>
      </c>
      <c r="E2" s="17" t="s">
        <v>241</v>
      </c>
      <c r="F2" s="17" t="s">
        <v>242</v>
      </c>
      <c r="G2" s="18" t="s">
        <v>243</v>
      </c>
    </row>
    <row r="3" spans="1:7" ht="35.25" customHeight="1" thickBot="1">
      <c r="A3" s="21" t="s">
        <v>1</v>
      </c>
      <c r="B3" s="27" t="s">
        <v>196</v>
      </c>
      <c r="C3" s="28"/>
      <c r="D3" s="28"/>
      <c r="E3" s="28"/>
      <c r="F3" s="28"/>
      <c r="G3" s="29"/>
    </row>
    <row r="4" spans="1:7" ht="27.75" customHeight="1">
      <c r="A4" s="20" t="s">
        <v>2</v>
      </c>
      <c r="B4" s="30" t="s">
        <v>125</v>
      </c>
      <c r="C4" s="31"/>
      <c r="D4" s="31"/>
      <c r="E4" s="31"/>
      <c r="F4" s="31"/>
      <c r="G4" s="32"/>
    </row>
    <row r="5" spans="1:7" ht="45" customHeight="1">
      <c r="A5" s="4" t="s">
        <v>3</v>
      </c>
      <c r="B5" s="4" t="s">
        <v>4</v>
      </c>
      <c r="C5" s="4" t="s">
        <v>126</v>
      </c>
      <c r="D5" s="5">
        <f aca="true" t="shared" si="0" ref="D5:D10">E5/1.23</f>
        <v>17500</v>
      </c>
      <c r="E5" s="6">
        <v>21525</v>
      </c>
      <c r="F5" s="6">
        <f aca="true" t="shared" si="1" ref="F5:F63">D5/4.3117</f>
        <v>4058.723937194146</v>
      </c>
      <c r="G5" s="13" t="s">
        <v>199</v>
      </c>
    </row>
    <row r="6" spans="1:7" ht="35.25" customHeight="1">
      <c r="A6" s="3" t="s">
        <v>5</v>
      </c>
      <c r="B6" s="24" t="s">
        <v>127</v>
      </c>
      <c r="C6" s="25"/>
      <c r="D6" s="25"/>
      <c r="E6" s="25"/>
      <c r="F6" s="25"/>
      <c r="G6" s="26"/>
    </row>
    <row r="7" spans="1:7" ht="45.75" customHeight="1">
      <c r="A7" s="4" t="s">
        <v>6</v>
      </c>
      <c r="B7" s="4" t="s">
        <v>7</v>
      </c>
      <c r="C7" s="4" t="s">
        <v>128</v>
      </c>
      <c r="D7" s="5">
        <f>E7/1.23</f>
        <v>36400</v>
      </c>
      <c r="E7" s="6">
        <v>44772</v>
      </c>
      <c r="F7" s="6">
        <f t="shared" si="1"/>
        <v>8442.145789363823</v>
      </c>
      <c r="G7" s="13" t="s">
        <v>200</v>
      </c>
    </row>
    <row r="8" spans="1:7" ht="35.25" customHeight="1">
      <c r="A8" s="3" t="s">
        <v>8</v>
      </c>
      <c r="B8" s="24" t="s">
        <v>129</v>
      </c>
      <c r="C8" s="25"/>
      <c r="D8" s="25"/>
      <c r="E8" s="25"/>
      <c r="F8" s="25"/>
      <c r="G8" s="26"/>
    </row>
    <row r="9" spans="1:7" ht="54.75" customHeight="1">
      <c r="A9" s="4" t="s">
        <v>9</v>
      </c>
      <c r="B9" s="4" t="s">
        <v>10</v>
      </c>
      <c r="C9" s="4" t="s">
        <v>130</v>
      </c>
      <c r="D9" s="5">
        <f t="shared" si="0"/>
        <v>303400</v>
      </c>
      <c r="E9" s="6">
        <v>373182</v>
      </c>
      <c r="F9" s="6">
        <f t="shared" si="1"/>
        <v>70366.67671684023</v>
      </c>
      <c r="G9" s="19" t="s">
        <v>244</v>
      </c>
    </row>
    <row r="10" spans="1:7" ht="48" customHeight="1">
      <c r="A10" s="4" t="s">
        <v>11</v>
      </c>
      <c r="B10" s="4" t="s">
        <v>12</v>
      </c>
      <c r="C10" s="4" t="s">
        <v>131</v>
      </c>
      <c r="D10" s="5">
        <f t="shared" si="0"/>
        <v>35000</v>
      </c>
      <c r="E10" s="6">
        <v>43050</v>
      </c>
      <c r="F10" s="6">
        <f t="shared" si="1"/>
        <v>8117.447874388292</v>
      </c>
      <c r="G10" s="13" t="s">
        <v>201</v>
      </c>
    </row>
    <row r="11" spans="1:7" ht="35.25" customHeight="1">
      <c r="A11" s="3" t="s">
        <v>13</v>
      </c>
      <c r="B11" s="24" t="s">
        <v>132</v>
      </c>
      <c r="C11" s="25"/>
      <c r="D11" s="25"/>
      <c r="E11" s="25"/>
      <c r="F11" s="25"/>
      <c r="G11" s="26"/>
    </row>
    <row r="12" spans="1:7" ht="59.25" customHeight="1">
      <c r="A12" s="4" t="s">
        <v>14</v>
      </c>
      <c r="B12" s="4" t="s">
        <v>15</v>
      </c>
      <c r="C12" s="4" t="s">
        <v>133</v>
      </c>
      <c r="D12" s="5">
        <f>E12/1.23</f>
        <v>17997</v>
      </c>
      <c r="E12" s="6">
        <v>22136.31</v>
      </c>
      <c r="F12" s="6">
        <f t="shared" si="1"/>
        <v>4173.99169701046</v>
      </c>
      <c r="G12" s="13" t="s">
        <v>202</v>
      </c>
    </row>
    <row r="13" spans="1:7" ht="46.5" customHeight="1">
      <c r="A13" s="4" t="s">
        <v>16</v>
      </c>
      <c r="B13" s="4" t="s">
        <v>17</v>
      </c>
      <c r="C13" s="4" t="s">
        <v>134</v>
      </c>
      <c r="D13" s="5">
        <f>E13/1.23</f>
        <v>7300</v>
      </c>
      <c r="E13" s="6">
        <v>8979</v>
      </c>
      <c r="F13" s="6">
        <f t="shared" si="1"/>
        <v>1693.0676995152724</v>
      </c>
      <c r="G13" s="13" t="s">
        <v>203</v>
      </c>
    </row>
    <row r="14" spans="1:7" ht="35.25" customHeight="1">
      <c r="A14" s="9" t="s">
        <v>18</v>
      </c>
      <c r="B14" s="24" t="s">
        <v>135</v>
      </c>
      <c r="C14" s="25"/>
      <c r="D14" s="25"/>
      <c r="E14" s="25"/>
      <c r="F14" s="25"/>
      <c r="G14" s="26"/>
    </row>
    <row r="15" spans="1:7" ht="35.25" customHeight="1">
      <c r="A15" s="4" t="s">
        <v>19</v>
      </c>
      <c r="B15" s="4" t="s">
        <v>20</v>
      </c>
      <c r="C15" s="4" t="s">
        <v>136</v>
      </c>
      <c r="D15" s="5">
        <f>E15/1.23</f>
        <v>2940</v>
      </c>
      <c r="E15" s="6">
        <v>3616.2</v>
      </c>
      <c r="F15" s="6">
        <f t="shared" si="1"/>
        <v>681.8656214486166</v>
      </c>
      <c r="G15" s="7" t="s">
        <v>142</v>
      </c>
    </row>
    <row r="16" spans="1:7" ht="35.25" customHeight="1">
      <c r="A16" s="3" t="s">
        <v>21</v>
      </c>
      <c r="B16" s="24" t="s">
        <v>137</v>
      </c>
      <c r="C16" s="25"/>
      <c r="D16" s="25"/>
      <c r="E16" s="25"/>
      <c r="F16" s="25"/>
      <c r="G16" s="26"/>
    </row>
    <row r="17" spans="1:7" ht="54" customHeight="1">
      <c r="A17" s="4" t="s">
        <v>22</v>
      </c>
      <c r="B17" s="4" t="s">
        <v>23</v>
      </c>
      <c r="C17" s="4" t="s">
        <v>138</v>
      </c>
      <c r="D17" s="5">
        <f>E17/1.23</f>
        <v>49409.666666666664</v>
      </c>
      <c r="E17" s="6">
        <v>60773.89</v>
      </c>
      <c r="F17" s="6">
        <f t="shared" si="1"/>
        <v>11459.43981878764</v>
      </c>
      <c r="G17" s="13" t="s">
        <v>204</v>
      </c>
    </row>
    <row r="18" spans="1:7" ht="39.75" customHeight="1">
      <c r="A18" s="4" t="s">
        <v>24</v>
      </c>
      <c r="B18" s="4" t="s">
        <v>25</v>
      </c>
      <c r="C18" s="4" t="s">
        <v>139</v>
      </c>
      <c r="D18" s="5">
        <f>E18/1.23</f>
        <v>16760</v>
      </c>
      <c r="E18" s="6">
        <v>20614.8</v>
      </c>
      <c r="F18" s="6">
        <f t="shared" si="1"/>
        <v>3887.097896421365</v>
      </c>
      <c r="G18" s="13" t="s">
        <v>205</v>
      </c>
    </row>
    <row r="19" spans="1:7" ht="69" customHeight="1">
      <c r="A19" s="4" t="s">
        <v>26</v>
      </c>
      <c r="B19" s="4" t="s">
        <v>27</v>
      </c>
      <c r="C19" s="4" t="s">
        <v>140</v>
      </c>
      <c r="D19" s="5">
        <f>E19/1.23</f>
        <v>285311.9430894309</v>
      </c>
      <c r="E19" s="6">
        <v>350933.69</v>
      </c>
      <c r="F19" s="6">
        <f t="shared" si="1"/>
        <v>66171.56645625412</v>
      </c>
      <c r="G19" s="19" t="s">
        <v>244</v>
      </c>
    </row>
    <row r="20" spans="1:7" ht="48" customHeight="1">
      <c r="A20" s="4" t="s">
        <v>28</v>
      </c>
      <c r="B20" s="4" t="s">
        <v>29</v>
      </c>
      <c r="C20" s="4" t="s">
        <v>141</v>
      </c>
      <c r="D20" s="5">
        <f>E20/1.23</f>
        <v>38806.16260162602</v>
      </c>
      <c r="E20" s="6">
        <v>47731.58</v>
      </c>
      <c r="F20" s="6">
        <f t="shared" si="1"/>
        <v>9000.200060678158</v>
      </c>
      <c r="G20" s="14" t="s">
        <v>206</v>
      </c>
    </row>
    <row r="21" spans="1:7" ht="35.25" customHeight="1">
      <c r="A21" s="3" t="s">
        <v>30</v>
      </c>
      <c r="B21" s="24" t="s">
        <v>143</v>
      </c>
      <c r="C21" s="25"/>
      <c r="D21" s="25"/>
      <c r="E21" s="25"/>
      <c r="F21" s="25"/>
      <c r="G21" s="26"/>
    </row>
    <row r="22" spans="1:7" ht="45" customHeight="1">
      <c r="A22" s="4" t="s">
        <v>31</v>
      </c>
      <c r="B22" s="4" t="s">
        <v>32</v>
      </c>
      <c r="C22" s="4" t="s">
        <v>144</v>
      </c>
      <c r="D22" s="5">
        <f>E22/1.23</f>
        <v>10138</v>
      </c>
      <c r="E22" s="6">
        <v>12469.74</v>
      </c>
      <c r="F22" s="6">
        <f t="shared" si="1"/>
        <v>2351.2767585871</v>
      </c>
      <c r="G22" s="14" t="s">
        <v>207</v>
      </c>
    </row>
    <row r="23" spans="1:7" ht="43.5" customHeight="1">
      <c r="A23" s="4" t="s">
        <v>33</v>
      </c>
      <c r="B23" s="4" t="s">
        <v>34</v>
      </c>
      <c r="C23" s="4" t="s">
        <v>197</v>
      </c>
      <c r="D23" s="5">
        <f>E23/1.23</f>
        <v>7659.999999999999</v>
      </c>
      <c r="E23" s="6">
        <v>9421.8</v>
      </c>
      <c r="F23" s="6">
        <f t="shared" si="1"/>
        <v>1776.561449080409</v>
      </c>
      <c r="G23" s="14" t="s">
        <v>208</v>
      </c>
    </row>
    <row r="24" spans="1:7" ht="35.25" customHeight="1">
      <c r="A24" s="3" t="s">
        <v>35</v>
      </c>
      <c r="B24" s="24" t="s">
        <v>145</v>
      </c>
      <c r="C24" s="25"/>
      <c r="D24" s="25"/>
      <c r="E24" s="25"/>
      <c r="F24" s="25"/>
      <c r="G24" s="26"/>
    </row>
    <row r="25" spans="1:7" ht="42" customHeight="1">
      <c r="A25" s="4" t="s">
        <v>36</v>
      </c>
      <c r="B25" s="4" t="s">
        <v>37</v>
      </c>
      <c r="C25" s="4" t="s">
        <v>146</v>
      </c>
      <c r="D25" s="5">
        <f>E25/1.23</f>
        <v>2012.9999999999998</v>
      </c>
      <c r="E25" s="6">
        <v>2475.99</v>
      </c>
      <c r="F25" s="6">
        <f t="shared" si="1"/>
        <v>466.8692163183894</v>
      </c>
      <c r="G25" s="14" t="s">
        <v>209</v>
      </c>
    </row>
    <row r="26" spans="1:7" ht="41.25" customHeight="1">
      <c r="A26" s="4" t="s">
        <v>38</v>
      </c>
      <c r="B26" s="4" t="s">
        <v>39</v>
      </c>
      <c r="C26" s="4" t="s">
        <v>198</v>
      </c>
      <c r="D26" s="5">
        <f>E26/1.23</f>
        <v>20600</v>
      </c>
      <c r="E26" s="6">
        <v>25338</v>
      </c>
      <c r="F26" s="6">
        <f t="shared" si="1"/>
        <v>4777.697891782824</v>
      </c>
      <c r="G26" s="14" t="s">
        <v>210</v>
      </c>
    </row>
    <row r="27" spans="1:7" ht="35.25" customHeight="1">
      <c r="A27" s="3" t="s">
        <v>40</v>
      </c>
      <c r="B27" s="24" t="s">
        <v>147</v>
      </c>
      <c r="C27" s="25"/>
      <c r="D27" s="25"/>
      <c r="E27" s="25"/>
      <c r="F27" s="25"/>
      <c r="G27" s="26"/>
    </row>
    <row r="28" spans="1:7" ht="45" customHeight="1">
      <c r="A28" s="4" t="s">
        <v>41</v>
      </c>
      <c r="B28" s="4" t="s">
        <v>42</v>
      </c>
      <c r="C28" s="4" t="s">
        <v>148</v>
      </c>
      <c r="D28" s="5">
        <f>E28/1.23</f>
        <v>38945.50406504065</v>
      </c>
      <c r="E28" s="6">
        <v>47902.97</v>
      </c>
      <c r="F28" s="6">
        <f t="shared" si="1"/>
        <v>9032.517119706996</v>
      </c>
      <c r="G28" s="14" t="s">
        <v>211</v>
      </c>
    </row>
    <row r="29" spans="1:7" ht="43.5" customHeight="1">
      <c r="A29" s="4" t="s">
        <v>43</v>
      </c>
      <c r="B29" s="4" t="s">
        <v>44</v>
      </c>
      <c r="C29" s="4" t="s">
        <v>149</v>
      </c>
      <c r="D29" s="5">
        <f>E29/1.23</f>
        <v>7300</v>
      </c>
      <c r="E29" s="6">
        <v>8979</v>
      </c>
      <c r="F29" s="6">
        <f t="shared" si="1"/>
        <v>1693.0676995152724</v>
      </c>
      <c r="G29" s="14" t="s">
        <v>212</v>
      </c>
    </row>
    <row r="30" spans="1:7" ht="35.25" customHeight="1">
      <c r="A30" s="3" t="s">
        <v>45</v>
      </c>
      <c r="B30" s="24" t="s">
        <v>150</v>
      </c>
      <c r="C30" s="25"/>
      <c r="D30" s="25"/>
      <c r="E30" s="25"/>
      <c r="F30" s="25"/>
      <c r="G30" s="26"/>
    </row>
    <row r="31" spans="1:7" ht="46.5" customHeight="1">
      <c r="A31" s="4" t="s">
        <v>46</v>
      </c>
      <c r="B31" s="4" t="s">
        <v>47</v>
      </c>
      <c r="C31" s="4" t="s">
        <v>151</v>
      </c>
      <c r="D31" s="5">
        <f>E31/1.23</f>
        <v>46000</v>
      </c>
      <c r="E31" s="6">
        <v>56580</v>
      </c>
      <c r="F31" s="6">
        <f t="shared" si="1"/>
        <v>10668.64577776747</v>
      </c>
      <c r="G31" s="14" t="s">
        <v>213</v>
      </c>
    </row>
    <row r="32" spans="1:7" ht="46.5" customHeight="1">
      <c r="A32" s="4" t="s">
        <v>48</v>
      </c>
      <c r="B32" s="4" t="s">
        <v>49</v>
      </c>
      <c r="C32" s="4" t="s">
        <v>152</v>
      </c>
      <c r="D32" s="5">
        <f>E32/1.23</f>
        <v>20000</v>
      </c>
      <c r="E32" s="6">
        <v>24600</v>
      </c>
      <c r="F32" s="6">
        <f t="shared" si="1"/>
        <v>4638.5416425075955</v>
      </c>
      <c r="G32" s="14" t="s">
        <v>214</v>
      </c>
    </row>
    <row r="33" spans="1:7" ht="27.75" customHeight="1">
      <c r="A33" s="4" t="s">
        <v>50</v>
      </c>
      <c r="B33" s="4" t="s">
        <v>51</v>
      </c>
      <c r="C33" s="4" t="s">
        <v>153</v>
      </c>
      <c r="D33" s="5">
        <f>E33/1.23</f>
        <v>0</v>
      </c>
      <c r="E33" s="6">
        <v>0</v>
      </c>
      <c r="F33" s="6">
        <f t="shared" si="1"/>
        <v>0</v>
      </c>
      <c r="G33" s="2" t="s">
        <v>124</v>
      </c>
    </row>
    <row r="34" spans="1:7" ht="35.25" customHeight="1">
      <c r="A34" s="3" t="s">
        <v>52</v>
      </c>
      <c r="B34" s="24" t="s">
        <v>154</v>
      </c>
      <c r="C34" s="25"/>
      <c r="D34" s="25"/>
      <c r="E34" s="25"/>
      <c r="F34" s="25"/>
      <c r="G34" s="26"/>
    </row>
    <row r="35" spans="1:7" ht="48.75" customHeight="1">
      <c r="A35" s="4" t="s">
        <v>53</v>
      </c>
      <c r="B35" s="4" t="s">
        <v>54</v>
      </c>
      <c r="C35" s="4" t="s">
        <v>155</v>
      </c>
      <c r="D35" s="5">
        <f>E35/1.23</f>
        <v>31692.12195121951</v>
      </c>
      <c r="E35" s="6">
        <v>38981.31</v>
      </c>
      <c r="F35" s="6">
        <f t="shared" si="1"/>
        <v>7350.261370508038</v>
      </c>
      <c r="G35" s="14" t="s">
        <v>248</v>
      </c>
    </row>
    <row r="36" spans="1:7" ht="58.5" customHeight="1">
      <c r="A36" s="4" t="s">
        <v>55</v>
      </c>
      <c r="B36" s="4" t="s">
        <v>56</v>
      </c>
      <c r="C36" s="4" t="s">
        <v>156</v>
      </c>
      <c r="D36" s="5">
        <f>E36/1.23</f>
        <v>127362.60975609758</v>
      </c>
      <c r="E36" s="6">
        <v>156656.01</v>
      </c>
      <c r="F36" s="6">
        <f t="shared" si="1"/>
        <v>29538.838452605138</v>
      </c>
      <c r="G36" s="14" t="s">
        <v>250</v>
      </c>
    </row>
    <row r="37" spans="1:7" ht="53.25" customHeight="1">
      <c r="A37" s="4" t="s">
        <v>57</v>
      </c>
      <c r="B37" s="4" t="s">
        <v>58</v>
      </c>
      <c r="C37" s="4" t="s">
        <v>157</v>
      </c>
      <c r="D37" s="5">
        <f>E37/1.23</f>
        <v>70300</v>
      </c>
      <c r="E37" s="6">
        <v>86469</v>
      </c>
      <c r="F37" s="6">
        <f t="shared" si="1"/>
        <v>16304.473873414197</v>
      </c>
      <c r="G37" s="14" t="s">
        <v>249</v>
      </c>
    </row>
    <row r="38" spans="1:7" ht="35.25" customHeight="1">
      <c r="A38" s="3" t="s">
        <v>59</v>
      </c>
      <c r="B38" s="24" t="s">
        <v>158</v>
      </c>
      <c r="C38" s="25"/>
      <c r="D38" s="25"/>
      <c r="E38" s="25"/>
      <c r="F38" s="25"/>
      <c r="G38" s="26"/>
    </row>
    <row r="39" spans="1:7" ht="48.75" customHeight="1">
      <c r="A39" s="4" t="s">
        <v>60</v>
      </c>
      <c r="B39" s="4" t="s">
        <v>61</v>
      </c>
      <c r="C39" s="4" t="s">
        <v>159</v>
      </c>
      <c r="D39" s="5">
        <f>E39/1.23</f>
        <v>97807.0325203252</v>
      </c>
      <c r="E39" s="6">
        <v>120302.65</v>
      </c>
      <c r="F39" s="6">
        <f t="shared" si="1"/>
        <v>22684.09966378115</v>
      </c>
      <c r="G39" s="14" t="s">
        <v>215</v>
      </c>
    </row>
    <row r="40" spans="1:7" ht="46.5" customHeight="1">
      <c r="A40" s="4" t="s">
        <v>62</v>
      </c>
      <c r="B40" s="4" t="s">
        <v>63</v>
      </c>
      <c r="C40" s="4" t="s">
        <v>160</v>
      </c>
      <c r="D40" s="5">
        <f>E40/1.23</f>
        <v>15439.016260162603</v>
      </c>
      <c r="E40" s="6">
        <v>18989.99</v>
      </c>
      <c r="F40" s="6">
        <f t="shared" si="1"/>
        <v>3580.7259921058057</v>
      </c>
      <c r="G40" s="14" t="s">
        <v>216</v>
      </c>
    </row>
    <row r="41" spans="1:7" ht="44.25" customHeight="1">
      <c r="A41" s="4" t="s">
        <v>64</v>
      </c>
      <c r="B41" s="4" t="s">
        <v>65</v>
      </c>
      <c r="C41" s="4" t="s">
        <v>161</v>
      </c>
      <c r="D41" s="5">
        <f>E41/1.23</f>
        <v>12800</v>
      </c>
      <c r="E41" s="6">
        <v>15744</v>
      </c>
      <c r="F41" s="6">
        <f t="shared" si="1"/>
        <v>2968.666651204861</v>
      </c>
      <c r="G41" s="14" t="s">
        <v>217</v>
      </c>
    </row>
    <row r="42" spans="1:7" ht="35.25" customHeight="1">
      <c r="A42" s="3" t="s">
        <v>66</v>
      </c>
      <c r="B42" s="24" t="s">
        <v>162</v>
      </c>
      <c r="C42" s="25"/>
      <c r="D42" s="25"/>
      <c r="E42" s="25"/>
      <c r="F42" s="25"/>
      <c r="G42" s="26"/>
    </row>
    <row r="43" spans="1:7" ht="43.5" customHeight="1">
      <c r="A43" s="4" t="s">
        <v>67</v>
      </c>
      <c r="B43" s="4" t="s">
        <v>68</v>
      </c>
      <c r="C43" s="4" t="s">
        <v>163</v>
      </c>
      <c r="D43" s="22">
        <f>E43/1.23</f>
        <v>4000</v>
      </c>
      <c r="E43" s="23">
        <v>4920</v>
      </c>
      <c r="F43" s="23">
        <f t="shared" si="1"/>
        <v>927.7083285015191</v>
      </c>
      <c r="G43" s="14" t="s">
        <v>218</v>
      </c>
    </row>
    <row r="44" spans="1:7" ht="51.75" customHeight="1">
      <c r="A44" s="4" t="s">
        <v>69</v>
      </c>
      <c r="B44" s="4" t="s">
        <v>70</v>
      </c>
      <c r="C44" s="4" t="s">
        <v>164</v>
      </c>
      <c r="D44" s="22">
        <f>E44/1.23</f>
        <v>24377</v>
      </c>
      <c r="E44" s="23">
        <v>29983.71</v>
      </c>
      <c r="F44" s="23">
        <f t="shared" si="1"/>
        <v>5653.686480970383</v>
      </c>
      <c r="G44" s="14" t="s">
        <v>219</v>
      </c>
    </row>
    <row r="45" spans="1:8" ht="56.25" customHeight="1">
      <c r="A45" s="4" t="s">
        <v>71</v>
      </c>
      <c r="B45" s="4" t="s">
        <v>72</v>
      </c>
      <c r="C45" s="4" t="s">
        <v>165</v>
      </c>
      <c r="D45" s="22">
        <f>E45/1.23</f>
        <v>74600.20325203252</v>
      </c>
      <c r="E45" s="23">
        <v>91758.25</v>
      </c>
      <c r="F45" s="23">
        <f t="shared" si="1"/>
        <v>17301.80746620417</v>
      </c>
      <c r="G45" s="14" t="s">
        <v>246</v>
      </c>
      <c r="H45" s="1" t="s">
        <v>245</v>
      </c>
    </row>
    <row r="46" spans="1:7" ht="52.5" customHeight="1">
      <c r="A46" s="4" t="s">
        <v>73</v>
      </c>
      <c r="B46" s="4" t="s">
        <v>74</v>
      </c>
      <c r="C46" s="4" t="s">
        <v>166</v>
      </c>
      <c r="D46" s="22">
        <f>E46/1.23</f>
        <v>5200</v>
      </c>
      <c r="E46" s="23">
        <v>6396</v>
      </c>
      <c r="F46" s="23">
        <f t="shared" si="1"/>
        <v>1206.020827051975</v>
      </c>
      <c r="G46" s="14" t="s">
        <v>220</v>
      </c>
    </row>
    <row r="47" spans="1:7" ht="42" customHeight="1">
      <c r="A47" s="4" t="s">
        <v>75</v>
      </c>
      <c r="B47" s="4" t="s">
        <v>76</v>
      </c>
      <c r="C47" s="4" t="s">
        <v>167</v>
      </c>
      <c r="D47" s="22">
        <f>E47/1.23</f>
        <v>13057</v>
      </c>
      <c r="E47" s="23">
        <v>16060.11</v>
      </c>
      <c r="F47" s="23">
        <f t="shared" si="1"/>
        <v>3028.271911311084</v>
      </c>
      <c r="G47" s="14" t="s">
        <v>221</v>
      </c>
    </row>
    <row r="48" spans="1:7" ht="35.25" customHeight="1">
      <c r="A48" s="3" t="s">
        <v>77</v>
      </c>
      <c r="B48" s="24" t="s">
        <v>168</v>
      </c>
      <c r="C48" s="25"/>
      <c r="D48" s="25"/>
      <c r="E48" s="25"/>
      <c r="F48" s="25"/>
      <c r="G48" s="26"/>
    </row>
    <row r="49" spans="1:7" ht="46.5" customHeight="1">
      <c r="A49" s="4" t="s">
        <v>78</v>
      </c>
      <c r="B49" s="4" t="s">
        <v>79</v>
      </c>
      <c r="C49" s="4" t="s">
        <v>169</v>
      </c>
      <c r="D49" s="5">
        <f>E49/1.23</f>
        <v>41015.50406504065</v>
      </c>
      <c r="E49" s="6">
        <v>50449.07</v>
      </c>
      <c r="F49" s="6">
        <f t="shared" si="1"/>
        <v>9512.60617970653</v>
      </c>
      <c r="G49" s="14" t="s">
        <v>222</v>
      </c>
    </row>
    <row r="50" spans="1:7" ht="35.25" customHeight="1">
      <c r="A50" s="3" t="s">
        <v>80</v>
      </c>
      <c r="B50" s="24" t="s">
        <v>171</v>
      </c>
      <c r="C50" s="25"/>
      <c r="D50" s="25"/>
      <c r="E50" s="25"/>
      <c r="F50" s="25"/>
      <c r="G50" s="26"/>
    </row>
    <row r="51" spans="1:7" ht="45" customHeight="1">
      <c r="A51" s="4" t="s">
        <v>81</v>
      </c>
      <c r="B51" s="4" t="s">
        <v>82</v>
      </c>
      <c r="C51" s="4" t="s">
        <v>170</v>
      </c>
      <c r="D51" s="5">
        <f>E51/1.23</f>
        <v>57072.99999999999</v>
      </c>
      <c r="E51" s="6">
        <v>70199.79</v>
      </c>
      <c r="F51" s="6">
        <f t="shared" si="1"/>
        <v>13236.774358141798</v>
      </c>
      <c r="G51" s="14" t="s">
        <v>223</v>
      </c>
    </row>
    <row r="52" spans="1:7" ht="35.25" customHeight="1">
      <c r="A52" s="3" t="s">
        <v>83</v>
      </c>
      <c r="B52" s="24" t="s">
        <v>172</v>
      </c>
      <c r="C52" s="25"/>
      <c r="D52" s="25"/>
      <c r="E52" s="25"/>
      <c r="F52" s="25"/>
      <c r="G52" s="26"/>
    </row>
    <row r="53" spans="1:7" ht="35.25" customHeight="1">
      <c r="A53" s="4" t="s">
        <v>84</v>
      </c>
      <c r="B53" s="4" t="s">
        <v>85</v>
      </c>
      <c r="C53" s="4" t="s">
        <v>173</v>
      </c>
      <c r="D53" s="5">
        <f>E53/1.23</f>
        <v>0</v>
      </c>
      <c r="E53" s="6">
        <v>0</v>
      </c>
      <c r="F53" s="6">
        <f t="shared" si="1"/>
        <v>0</v>
      </c>
      <c r="G53" s="2" t="s">
        <v>124</v>
      </c>
    </row>
    <row r="54" spans="1:7" ht="49.5" customHeight="1">
      <c r="A54" s="4" t="s">
        <v>86</v>
      </c>
      <c r="B54" s="4" t="s">
        <v>87</v>
      </c>
      <c r="C54" s="4" t="s">
        <v>174</v>
      </c>
      <c r="D54" s="5">
        <f>E54/1.23</f>
        <v>34514.24390243902</v>
      </c>
      <c r="E54" s="6">
        <v>42452.52</v>
      </c>
      <c r="F54" s="6">
        <f t="shared" si="1"/>
        <v>8004.787880056362</v>
      </c>
      <c r="G54" s="14" t="s">
        <v>224</v>
      </c>
    </row>
    <row r="55" spans="1:7" ht="42" customHeight="1">
      <c r="A55" s="4" t="s">
        <v>88</v>
      </c>
      <c r="B55" s="4" t="s">
        <v>89</v>
      </c>
      <c r="C55" s="4" t="s">
        <v>175</v>
      </c>
      <c r="D55" s="5">
        <f>E55/1.23</f>
        <v>51474.0569105691</v>
      </c>
      <c r="E55" s="6">
        <v>63313.09</v>
      </c>
      <c r="F55" s="6">
        <f t="shared" si="1"/>
        <v>11938.227824424033</v>
      </c>
      <c r="G55" s="14" t="s">
        <v>225</v>
      </c>
    </row>
    <row r="56" spans="1:7" ht="35.25" customHeight="1">
      <c r="A56" s="3" t="s">
        <v>90</v>
      </c>
      <c r="B56" s="24" t="s">
        <v>176</v>
      </c>
      <c r="C56" s="25"/>
      <c r="D56" s="25"/>
      <c r="E56" s="25"/>
      <c r="F56" s="25"/>
      <c r="G56" s="26"/>
    </row>
    <row r="57" spans="1:7" ht="45" customHeight="1">
      <c r="A57" s="4" t="s">
        <v>91</v>
      </c>
      <c r="B57" s="4" t="s">
        <v>92</v>
      </c>
      <c r="C57" s="4" t="s">
        <v>177</v>
      </c>
      <c r="D57" s="5">
        <f>E57/1.23</f>
        <v>600</v>
      </c>
      <c r="E57" s="6">
        <v>738</v>
      </c>
      <c r="F57" s="6">
        <f t="shared" si="1"/>
        <v>139.15624927522788</v>
      </c>
      <c r="G57" s="14" t="s">
        <v>226</v>
      </c>
    </row>
    <row r="58" spans="1:7" ht="62.25" customHeight="1">
      <c r="A58" s="4" t="s">
        <v>93</v>
      </c>
      <c r="B58" s="4" t="s">
        <v>94</v>
      </c>
      <c r="C58" s="4" t="s">
        <v>178</v>
      </c>
      <c r="D58" s="5">
        <f>E58/1.23</f>
        <v>305000</v>
      </c>
      <c r="E58" s="6">
        <v>375150</v>
      </c>
      <c r="F58" s="6">
        <f t="shared" si="1"/>
        <v>70737.76004824083</v>
      </c>
      <c r="G58" s="7" t="s">
        <v>227</v>
      </c>
    </row>
    <row r="59" spans="1:7" ht="24" customHeight="1">
      <c r="A59" s="4" t="s">
        <v>95</v>
      </c>
      <c r="B59" s="4" t="s">
        <v>96</v>
      </c>
      <c r="C59" s="4" t="s">
        <v>179</v>
      </c>
      <c r="D59" s="5">
        <f>E59/1.23</f>
        <v>0</v>
      </c>
      <c r="E59" s="6">
        <v>0</v>
      </c>
      <c r="F59" s="6">
        <f t="shared" si="1"/>
        <v>0</v>
      </c>
      <c r="G59" s="2" t="s">
        <v>124</v>
      </c>
    </row>
    <row r="60" spans="1:7" ht="35.25" customHeight="1">
      <c r="A60" s="3" t="s">
        <v>97</v>
      </c>
      <c r="B60" s="24" t="s">
        <v>180</v>
      </c>
      <c r="C60" s="25"/>
      <c r="D60" s="25"/>
      <c r="E60" s="25"/>
      <c r="F60" s="25"/>
      <c r="G60" s="26"/>
    </row>
    <row r="61" spans="1:7" ht="43.5" customHeight="1">
      <c r="A61" s="4" t="s">
        <v>98</v>
      </c>
      <c r="B61" s="4" t="s">
        <v>99</v>
      </c>
      <c r="C61" s="4" t="s">
        <v>181</v>
      </c>
      <c r="D61" s="5">
        <f>E61/1.23</f>
        <v>1000</v>
      </c>
      <c r="E61" s="6">
        <v>1230</v>
      </c>
      <c r="F61" s="6">
        <f t="shared" si="1"/>
        <v>231.92708212537977</v>
      </c>
      <c r="G61" s="14" t="s">
        <v>228</v>
      </c>
    </row>
    <row r="62" spans="1:7" ht="35.25" customHeight="1">
      <c r="A62" s="3" t="s">
        <v>100</v>
      </c>
      <c r="B62" s="24" t="s">
        <v>182</v>
      </c>
      <c r="C62" s="25"/>
      <c r="D62" s="25"/>
      <c r="E62" s="25"/>
      <c r="F62" s="25"/>
      <c r="G62" s="26"/>
    </row>
    <row r="63" spans="1:7" ht="44.25" customHeight="1">
      <c r="A63" s="4" t="s">
        <v>101</v>
      </c>
      <c r="B63" s="4" t="s">
        <v>102</v>
      </c>
      <c r="C63" s="4" t="s">
        <v>230</v>
      </c>
      <c r="D63" s="5">
        <f>E63/1.23</f>
        <v>4000</v>
      </c>
      <c r="E63" s="6">
        <v>4920</v>
      </c>
      <c r="F63" s="6">
        <f t="shared" si="1"/>
        <v>927.7083285015191</v>
      </c>
      <c r="G63" s="14" t="s">
        <v>229</v>
      </c>
    </row>
    <row r="64" spans="1:7" ht="35.25" customHeight="1">
      <c r="A64" s="3" t="s">
        <v>103</v>
      </c>
      <c r="B64" s="24" t="s">
        <v>183</v>
      </c>
      <c r="C64" s="25"/>
      <c r="D64" s="25"/>
      <c r="E64" s="25"/>
      <c r="F64" s="25"/>
      <c r="G64" s="26"/>
    </row>
    <row r="65" spans="1:7" ht="54" customHeight="1">
      <c r="A65" s="4" t="s">
        <v>104</v>
      </c>
      <c r="B65" s="4" t="s">
        <v>105</v>
      </c>
      <c r="C65" s="4" t="s">
        <v>184</v>
      </c>
      <c r="D65" s="5">
        <f>E65/1.23</f>
        <v>15200</v>
      </c>
      <c r="E65" s="6">
        <v>18696</v>
      </c>
      <c r="F65" s="6">
        <f>D65/4.3117</f>
        <v>3525.2916483057725</v>
      </c>
      <c r="G65" s="14" t="s">
        <v>231</v>
      </c>
    </row>
    <row r="66" spans="1:7" ht="35.25" customHeight="1">
      <c r="A66" s="9" t="s">
        <v>106</v>
      </c>
      <c r="B66" s="24" t="s">
        <v>185</v>
      </c>
      <c r="C66" s="25"/>
      <c r="D66" s="25"/>
      <c r="E66" s="25"/>
      <c r="F66" s="25"/>
      <c r="G66" s="26"/>
    </row>
    <row r="67" spans="1:7" ht="47.25" customHeight="1">
      <c r="A67" s="8" t="s">
        <v>107</v>
      </c>
      <c r="B67" s="4" t="s">
        <v>108</v>
      </c>
      <c r="C67" s="4" t="s">
        <v>186</v>
      </c>
      <c r="D67" s="5">
        <f>E67/1.23</f>
        <v>6100</v>
      </c>
      <c r="E67" s="6">
        <v>7503</v>
      </c>
      <c r="F67" s="6">
        <f>D67/4.3117</f>
        <v>1414.7552009648166</v>
      </c>
      <c r="G67" s="14" t="s">
        <v>232</v>
      </c>
    </row>
    <row r="68" spans="1:7" ht="35.25" customHeight="1">
      <c r="A68" s="3" t="s">
        <v>109</v>
      </c>
      <c r="B68" s="24" t="s">
        <v>187</v>
      </c>
      <c r="C68" s="25"/>
      <c r="D68" s="25"/>
      <c r="E68" s="25"/>
      <c r="F68" s="25"/>
      <c r="G68" s="26"/>
    </row>
    <row r="69" spans="1:7" ht="45" customHeight="1">
      <c r="A69" s="4" t="s">
        <v>110</v>
      </c>
      <c r="B69" s="4" t="s">
        <v>111</v>
      </c>
      <c r="C69" s="4" t="s">
        <v>188</v>
      </c>
      <c r="D69" s="5">
        <f>E69/1.23</f>
        <v>1000</v>
      </c>
      <c r="E69" s="6">
        <v>1230</v>
      </c>
      <c r="F69" s="6">
        <f>D69/4.3117</f>
        <v>231.92708212537977</v>
      </c>
      <c r="G69" s="14" t="s">
        <v>233</v>
      </c>
    </row>
    <row r="70" spans="1:7" ht="35.25" customHeight="1">
      <c r="A70" s="3" t="s">
        <v>112</v>
      </c>
      <c r="B70" s="24" t="s">
        <v>189</v>
      </c>
      <c r="C70" s="25"/>
      <c r="D70" s="25"/>
      <c r="E70" s="25"/>
      <c r="F70" s="25"/>
      <c r="G70" s="26"/>
    </row>
    <row r="71" spans="1:7" ht="44.25" customHeight="1">
      <c r="A71" s="4" t="s">
        <v>113</v>
      </c>
      <c r="B71" s="4" t="s">
        <v>114</v>
      </c>
      <c r="C71" s="4" t="s">
        <v>235</v>
      </c>
      <c r="D71" s="5">
        <f>E71/1.23</f>
        <v>2300</v>
      </c>
      <c r="E71" s="6">
        <v>2829</v>
      </c>
      <c r="F71" s="6">
        <f>D71/4.3117</f>
        <v>533.4322888883735</v>
      </c>
      <c r="G71" s="14" t="s">
        <v>234</v>
      </c>
    </row>
    <row r="72" spans="1:7" ht="35.25" customHeight="1">
      <c r="A72" s="3" t="s">
        <v>115</v>
      </c>
      <c r="B72" s="24" t="s">
        <v>190</v>
      </c>
      <c r="C72" s="25"/>
      <c r="D72" s="25"/>
      <c r="E72" s="25"/>
      <c r="F72" s="25"/>
      <c r="G72" s="26"/>
    </row>
    <row r="73" spans="1:7" ht="40.5" customHeight="1">
      <c r="A73" s="4" t="s">
        <v>116</v>
      </c>
      <c r="B73" s="4" t="s">
        <v>117</v>
      </c>
      <c r="C73" s="4" t="s">
        <v>191</v>
      </c>
      <c r="D73" s="5">
        <f>E73/1.23</f>
        <v>3000</v>
      </c>
      <c r="E73" s="6">
        <v>3690</v>
      </c>
      <c r="F73" s="6">
        <f>D73/4.3117</f>
        <v>695.7812463761393</v>
      </c>
      <c r="G73" s="14" t="s">
        <v>236</v>
      </c>
    </row>
    <row r="74" spans="1:7" ht="35.25" customHeight="1">
      <c r="A74" s="3" t="s">
        <v>118</v>
      </c>
      <c r="B74" s="24" t="s">
        <v>192</v>
      </c>
      <c r="C74" s="25"/>
      <c r="D74" s="25"/>
      <c r="E74" s="25"/>
      <c r="F74" s="25"/>
      <c r="G74" s="26"/>
    </row>
    <row r="75" spans="1:7" ht="35.25" customHeight="1">
      <c r="A75" s="4" t="s">
        <v>119</v>
      </c>
      <c r="B75" s="4" t="s">
        <v>120</v>
      </c>
      <c r="C75" s="4" t="s">
        <v>193</v>
      </c>
      <c r="D75" s="5">
        <f>E75/1.23</f>
        <v>0</v>
      </c>
      <c r="E75" s="6">
        <v>0</v>
      </c>
      <c r="F75" s="6">
        <f>D75/4.3117</f>
        <v>0</v>
      </c>
      <c r="G75" s="2" t="s">
        <v>124</v>
      </c>
    </row>
    <row r="76" spans="1:7" ht="35.25" customHeight="1">
      <c r="A76" s="3" t="s">
        <v>121</v>
      </c>
      <c r="B76" s="24" t="s">
        <v>194</v>
      </c>
      <c r="C76" s="25"/>
      <c r="D76" s="25"/>
      <c r="E76" s="25"/>
      <c r="F76" s="25"/>
      <c r="G76" s="26"/>
    </row>
    <row r="77" spans="1:7" ht="41.25" customHeight="1">
      <c r="A77" s="4" t="s">
        <v>122</v>
      </c>
      <c r="B77" s="4" t="s">
        <v>123</v>
      </c>
      <c r="C77" s="4" t="s">
        <v>195</v>
      </c>
      <c r="D77" s="5">
        <f>E77/1.23</f>
        <v>12313.008130081302</v>
      </c>
      <c r="E77" s="6">
        <v>15145</v>
      </c>
      <c r="F77" s="6">
        <f>D77/4.3117</f>
        <v>2855.720047795835</v>
      </c>
      <c r="G77" s="14" t="s">
        <v>237</v>
      </c>
    </row>
  </sheetData>
  <sheetProtection/>
  <mergeCells count="28">
    <mergeCell ref="A1:G1"/>
    <mergeCell ref="B68:G68"/>
    <mergeCell ref="B16:G16"/>
    <mergeCell ref="B21:G21"/>
    <mergeCell ref="B24:G24"/>
    <mergeCell ref="B27:G27"/>
    <mergeCell ref="B30:G30"/>
    <mergeCell ref="B34:G34"/>
    <mergeCell ref="B38:G38"/>
    <mergeCell ref="B42:G42"/>
    <mergeCell ref="B74:G74"/>
    <mergeCell ref="B76:G76"/>
    <mergeCell ref="B52:G52"/>
    <mergeCell ref="B56:G56"/>
    <mergeCell ref="B60:G60"/>
    <mergeCell ref="B62:G62"/>
    <mergeCell ref="B70:G70"/>
    <mergeCell ref="B72:G72"/>
    <mergeCell ref="B64:G64"/>
    <mergeCell ref="B66:G66"/>
    <mergeCell ref="B6:G6"/>
    <mergeCell ref="B8:G8"/>
    <mergeCell ref="B3:G3"/>
    <mergeCell ref="B4:G4"/>
    <mergeCell ref="B11:G11"/>
    <mergeCell ref="B14:G14"/>
    <mergeCell ref="B48:G48"/>
    <mergeCell ref="B50:G50"/>
  </mergeCells>
  <printOptions gridLines="1"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Gosia</cp:lastModifiedBy>
  <cp:lastPrinted>2019-03-13T07:41:39Z</cp:lastPrinted>
  <dcterms:created xsi:type="dcterms:W3CDTF">2019-01-29T13:38:52Z</dcterms:created>
  <dcterms:modified xsi:type="dcterms:W3CDTF">2019-12-04T07:50:14Z</dcterms:modified>
  <cp:category/>
  <cp:version/>
  <cp:contentType/>
  <cp:contentStatus/>
</cp:coreProperties>
</file>